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40" windowHeight="7680" firstSheet="3" activeTab="3"/>
  </bookViews>
  <sheets>
    <sheet name="BIRTHDAYS OF STAFF " sheetId="1" r:id="rId1"/>
    <sheet name="DATE OF JOINING  OF STAFF  " sheetId="4" state="hidden" r:id="rId2"/>
    <sheet name="CALCULATE UR AGE " sheetId="5" state="hidden" r:id="rId3"/>
    <sheet name="AGE GROUP - GIRLS" sheetId="6" r:id="rId4"/>
    <sheet name="AGE GROUP - BOYS " sheetId="7" r:id="rId5"/>
    <sheet name="TEXT AGE" sheetId="8" r:id="rId6"/>
  </sheets>
  <definedNames>
    <definedName name="_15_Dec_06">'TEXT AGE'!$B$6:$B$8</definedName>
    <definedName name="_22_Dec_06">'TEXT AGE'!$C$6:$C$8</definedName>
    <definedName name="_28_Mar_2013">'TEXT AGE'!$D$6:$D$8</definedName>
    <definedName name="aman">'TEXT AGE'!$C$7:$C$9</definedName>
    <definedName name="Gurpreet">'TEXT AGE'!$B$7:$B$9</definedName>
    <definedName name="prabh">'TEXT AGE'!$D$7:$D$9</definedName>
  </definedNames>
  <calcPr calcId="144525"/>
</workbook>
</file>

<file path=xl/calcChain.xml><?xml version="1.0" encoding="utf-8"?>
<calcChain xmlns="http://schemas.openxmlformats.org/spreadsheetml/2006/main">
  <c r="M24" i="7" l="1"/>
  <c r="O24" i="7" s="1"/>
  <c r="M24" i="6"/>
  <c r="F12" i="6"/>
  <c r="F8" i="6"/>
  <c r="G8" i="6"/>
  <c r="H8" i="6"/>
  <c r="F9" i="6"/>
  <c r="G9" i="6"/>
  <c r="H9" i="6"/>
  <c r="F10" i="6"/>
  <c r="G10" i="6"/>
  <c r="H10" i="6"/>
  <c r="F11" i="6"/>
  <c r="G11" i="6"/>
  <c r="H11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7" i="6"/>
  <c r="F23" i="7"/>
  <c r="F15" i="7"/>
  <c r="F14" i="7"/>
  <c r="G14" i="7"/>
  <c r="H14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F13" i="8"/>
  <c r="F14" i="8"/>
  <c r="F15" i="8"/>
  <c r="F16" i="8"/>
  <c r="F17" i="8"/>
  <c r="F18" i="8"/>
  <c r="F19" i="8"/>
  <c r="E3" i="8"/>
  <c r="F3" i="8" s="1"/>
  <c r="G25" i="7"/>
  <c r="H56" i="7"/>
  <c r="G56" i="7"/>
  <c r="F56" i="7"/>
  <c r="H55" i="7"/>
  <c r="G55" i="7"/>
  <c r="F55" i="7"/>
  <c r="H54" i="7"/>
  <c r="G54" i="7"/>
  <c r="F54" i="7"/>
  <c r="H53" i="7"/>
  <c r="G53" i="7"/>
  <c r="F53" i="7"/>
  <c r="H52" i="7"/>
  <c r="G52" i="7"/>
  <c r="F52" i="7"/>
  <c r="H51" i="7"/>
  <c r="G51" i="7"/>
  <c r="F51" i="7"/>
  <c r="H50" i="7"/>
  <c r="G50" i="7"/>
  <c r="F50" i="7"/>
  <c r="H49" i="7"/>
  <c r="G49" i="7"/>
  <c r="F49" i="7"/>
  <c r="H48" i="7"/>
  <c r="G48" i="7"/>
  <c r="F48" i="7"/>
  <c r="H47" i="7"/>
  <c r="G47" i="7"/>
  <c r="F47" i="7"/>
  <c r="H46" i="7"/>
  <c r="G46" i="7"/>
  <c r="F46" i="7"/>
  <c r="H45" i="7"/>
  <c r="G45" i="7"/>
  <c r="F45" i="7"/>
  <c r="H44" i="7"/>
  <c r="G44" i="7"/>
  <c r="F44" i="7"/>
  <c r="H43" i="7"/>
  <c r="G43" i="7"/>
  <c r="F43" i="7"/>
  <c r="H42" i="7"/>
  <c r="G42" i="7"/>
  <c r="F42" i="7"/>
  <c r="H41" i="7"/>
  <c r="G41" i="7"/>
  <c r="F41" i="7"/>
  <c r="H40" i="7"/>
  <c r="G40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H35" i="7"/>
  <c r="G35" i="7"/>
  <c r="F35" i="7"/>
  <c r="H34" i="7"/>
  <c r="G34" i="7"/>
  <c r="F34" i="7"/>
  <c r="H33" i="7"/>
  <c r="G33" i="7"/>
  <c r="F33" i="7"/>
  <c r="H32" i="7"/>
  <c r="G32" i="7"/>
  <c r="F32" i="7"/>
  <c r="H31" i="7"/>
  <c r="G31" i="7"/>
  <c r="F31" i="7"/>
  <c r="H30" i="7"/>
  <c r="G30" i="7"/>
  <c r="F30" i="7"/>
  <c r="H29" i="7"/>
  <c r="G29" i="7"/>
  <c r="F29" i="7"/>
  <c r="N28" i="7"/>
  <c r="H28" i="7"/>
  <c r="G28" i="7"/>
  <c r="F28" i="7"/>
  <c r="M27" i="7"/>
  <c r="O27" i="7" s="1"/>
  <c r="H27" i="7"/>
  <c r="G27" i="7"/>
  <c r="F27" i="7"/>
  <c r="M26" i="7"/>
  <c r="N26" i="6" s="1"/>
  <c r="H26" i="7"/>
  <c r="G26" i="7"/>
  <c r="F26" i="7"/>
  <c r="M25" i="7"/>
  <c r="O25" i="7" s="1"/>
  <c r="H25" i="7"/>
  <c r="F25" i="7"/>
  <c r="H24" i="7"/>
  <c r="G24" i="7"/>
  <c r="F24" i="7"/>
  <c r="H23" i="7"/>
  <c r="G23" i="7"/>
  <c r="H22" i="7"/>
  <c r="G22" i="7"/>
  <c r="F22" i="7"/>
  <c r="H21" i="7"/>
  <c r="G21" i="7"/>
  <c r="F21" i="7"/>
  <c r="H20" i="7"/>
  <c r="G20" i="7"/>
  <c r="F20" i="7"/>
  <c r="H13" i="7"/>
  <c r="G13" i="7"/>
  <c r="F13" i="7"/>
  <c r="H12" i="7"/>
  <c r="G12" i="7"/>
  <c r="F12" i="7"/>
  <c r="F11" i="7"/>
  <c r="H10" i="7"/>
  <c r="F9" i="7"/>
  <c r="H8" i="7"/>
  <c r="H7" i="7"/>
  <c r="G7" i="7"/>
  <c r="F7" i="7"/>
  <c r="M27" i="6"/>
  <c r="M26" i="6"/>
  <c r="M25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7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7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E4" i="5"/>
  <c r="G4" i="5"/>
  <c r="F4" i="5"/>
  <c r="D6" i="5"/>
  <c r="E6" i="5" s="1"/>
  <c r="D7" i="5"/>
  <c r="G7" i="5" s="1"/>
  <c r="D8" i="5"/>
  <c r="G8" i="5" s="1"/>
  <c r="D5" i="5"/>
  <c r="E5" i="5" s="1"/>
  <c r="E46" i="5"/>
  <c r="F44" i="5"/>
  <c r="G44" i="5"/>
  <c r="F45" i="5"/>
  <c r="G45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E44" i="5"/>
  <c r="E45" i="5"/>
  <c r="E47" i="5"/>
  <c r="E48" i="5"/>
  <c r="E49" i="5"/>
  <c r="E50" i="5"/>
  <c r="E51" i="5"/>
  <c r="E52" i="5"/>
  <c r="E53" i="5"/>
  <c r="G43" i="5"/>
  <c r="F43" i="5"/>
  <c r="E4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5" i="1"/>
  <c r="D5" i="1" s="1"/>
  <c r="E6" i="1"/>
  <c r="D6" i="1" s="1"/>
  <c r="E7" i="1"/>
  <c r="D7" i="1" s="1"/>
  <c r="E8" i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D8" i="1"/>
  <c r="E5" i="4"/>
  <c r="D5" i="4" s="1"/>
  <c r="E6" i="4"/>
  <c r="D6" i="4" s="1"/>
  <c r="E7" i="4"/>
  <c r="D7" i="4" s="1"/>
  <c r="E8" i="4"/>
  <c r="D8" i="4" s="1"/>
  <c r="E9" i="4"/>
  <c r="D9" i="4" s="1"/>
  <c r="E10" i="4"/>
  <c r="D10" i="4" s="1"/>
  <c r="E11" i="4"/>
  <c r="D11" i="4" s="1"/>
  <c r="E12" i="4"/>
  <c r="D12" i="4" s="1"/>
  <c r="E13" i="4"/>
  <c r="D13" i="4" s="1"/>
  <c r="E14" i="4"/>
  <c r="D14" i="4" s="1"/>
  <c r="E15" i="4"/>
  <c r="D15" i="4" s="1"/>
  <c r="E16" i="4"/>
  <c r="D16" i="4" s="1"/>
  <c r="E17" i="4"/>
  <c r="D17" i="4" s="1"/>
  <c r="E18" i="4"/>
  <c r="D18" i="4" s="1"/>
  <c r="E19" i="4"/>
  <c r="D19" i="4" s="1"/>
  <c r="E20" i="4"/>
  <c r="D20" i="4" s="1"/>
  <c r="E21" i="4"/>
  <c r="D21" i="4" s="1"/>
  <c r="E22" i="4"/>
  <c r="D22" i="4" s="1"/>
  <c r="E23" i="4"/>
  <c r="D23" i="4" s="1"/>
  <c r="E4" i="4"/>
  <c r="D4" i="4" s="1"/>
  <c r="E4" i="1"/>
  <c r="D4" i="1" s="1"/>
  <c r="H9" i="8" l="1"/>
  <c r="M28" i="6"/>
  <c r="M9" i="6"/>
  <c r="M20" i="6"/>
  <c r="M12" i="6"/>
  <c r="M6" i="6"/>
  <c r="M21" i="6"/>
  <c r="M13" i="6"/>
  <c r="M7" i="6"/>
  <c r="M16" i="6"/>
  <c r="M8" i="6"/>
  <c r="M17" i="6"/>
  <c r="M22" i="6"/>
  <c r="M18" i="6"/>
  <c r="M14" i="6"/>
  <c r="M10" i="6"/>
  <c r="M19" i="6"/>
  <c r="M15" i="6"/>
  <c r="M11" i="6"/>
  <c r="O26" i="7"/>
  <c r="O28" i="7" s="1"/>
  <c r="N27" i="6"/>
  <c r="O27" i="6" s="1"/>
  <c r="N25" i="6"/>
  <c r="O25" i="6" s="1"/>
  <c r="M28" i="7"/>
  <c r="N24" i="6"/>
  <c r="O24" i="6" s="1"/>
  <c r="O26" i="6"/>
  <c r="G11" i="7"/>
  <c r="H9" i="7"/>
  <c r="H11" i="7"/>
  <c r="F8" i="7"/>
  <c r="G9" i="7"/>
  <c r="F10" i="7"/>
  <c r="G8" i="7"/>
  <c r="G10" i="7"/>
  <c r="E8" i="5"/>
  <c r="F6" i="5"/>
  <c r="F8" i="5"/>
  <c r="G6" i="5"/>
  <c r="E7" i="5"/>
  <c r="F7" i="5"/>
  <c r="F5" i="5"/>
  <c r="G5" i="5"/>
  <c r="F46" i="5"/>
  <c r="G46" i="5"/>
  <c r="M6" i="7" l="1"/>
  <c r="N6" i="6" s="1"/>
  <c r="O6" i="6" s="1"/>
  <c r="M13" i="7"/>
  <c r="N13" i="6" s="1"/>
  <c r="O13" i="6" s="1"/>
  <c r="M10" i="7"/>
  <c r="N10" i="6" s="1"/>
  <c r="O10" i="6" s="1"/>
  <c r="M11" i="7"/>
  <c r="N11" i="6" s="1"/>
  <c r="O11" i="6" s="1"/>
  <c r="M16" i="7"/>
  <c r="N16" i="6" s="1"/>
  <c r="O16" i="6" s="1"/>
  <c r="M9" i="7"/>
  <c r="N9" i="6" s="1"/>
  <c r="O9" i="6" s="1"/>
  <c r="M21" i="7"/>
  <c r="N21" i="6" s="1"/>
  <c r="O21" i="6" s="1"/>
  <c r="M14" i="7"/>
  <c r="N14" i="6" s="1"/>
  <c r="O14" i="6" s="1"/>
  <c r="M20" i="7"/>
  <c r="N20" i="6" s="1"/>
  <c r="O20" i="6" s="1"/>
  <c r="M7" i="7"/>
  <c r="N7" i="6" s="1"/>
  <c r="O7" i="6" s="1"/>
  <c r="M19" i="7"/>
  <c r="N19" i="6" s="1"/>
  <c r="O19" i="6" s="1"/>
  <c r="M12" i="7"/>
  <c r="N12" i="6" s="1"/>
  <c r="O12" i="6" s="1"/>
  <c r="M8" i="7"/>
  <c r="N8" i="6" s="1"/>
  <c r="O8" i="6" s="1"/>
  <c r="M17" i="7"/>
  <c r="N17" i="6" s="1"/>
  <c r="O17" i="6" s="1"/>
  <c r="M15" i="7"/>
  <c r="N15" i="6" s="1"/>
  <c r="O15" i="6" s="1"/>
  <c r="M22" i="7"/>
  <c r="N22" i="6" s="1"/>
  <c r="O22" i="6" s="1"/>
  <c r="M18" i="7"/>
  <c r="N18" i="6" s="1"/>
  <c r="O18" i="6" s="1"/>
  <c r="N28" i="6"/>
  <c r="O28" i="6"/>
</calcChain>
</file>

<file path=xl/comments1.xml><?xml version="1.0" encoding="utf-8"?>
<comments xmlns="http://schemas.openxmlformats.org/spreadsheetml/2006/main">
  <authors>
    <author>wel come</author>
  </authors>
  <commentList>
    <comment ref="A24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2.xml><?xml version="1.0" encoding="utf-8"?>
<comments xmlns="http://schemas.openxmlformats.org/spreadsheetml/2006/main">
  <authors>
    <author>wel come</author>
  </authors>
  <commentList>
    <comment ref="A55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3.xml><?xml version="1.0" encoding="utf-8"?>
<comments xmlns="http://schemas.openxmlformats.org/spreadsheetml/2006/main">
  <authors>
    <author>wel come</author>
  </authors>
  <commentList>
    <comment ref="A57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comments4.xml><?xml version="1.0" encoding="utf-8"?>
<comments xmlns="http://schemas.openxmlformats.org/spreadsheetml/2006/main">
  <authors>
    <author>wel come</author>
  </authors>
  <commentList>
    <comment ref="A57" authorId="0">
      <text>
        <r>
          <rPr>
            <i/>
            <sz val="11"/>
            <color indexed="37"/>
            <rFont val="Tahoma"/>
            <family val="2"/>
          </rPr>
          <t xml:space="preserve">wel come:
utlect@gmail.com </t>
        </r>
      </text>
    </comment>
  </commentList>
</comments>
</file>

<file path=xl/sharedStrings.xml><?xml version="1.0" encoding="utf-8"?>
<sst xmlns="http://schemas.openxmlformats.org/spreadsheetml/2006/main" count="453" uniqueCount="103">
  <si>
    <t xml:space="preserve">SR. NO. </t>
  </si>
  <si>
    <t xml:space="preserve">NAME </t>
  </si>
  <si>
    <t xml:space="preserve">DATE OF BIRTH </t>
  </si>
  <si>
    <t xml:space="preserve">SPECIAL DAY IS TODAY </t>
  </si>
  <si>
    <t xml:space="preserve">GURPREET SINGH </t>
  </si>
  <si>
    <t xml:space="preserve">BIRTHDAYS </t>
  </si>
  <si>
    <t xml:space="preserve">BIRTHDAYS OF STAFF </t>
  </si>
  <si>
    <t xml:space="preserve">DATE OF JOINING OF STAFF </t>
  </si>
  <si>
    <t xml:space="preserve">DATE OF JOINING </t>
  </si>
  <si>
    <t>PRE. BY --- Gurpreet singh dhilon (pbi. Lect) 98888-26225</t>
  </si>
  <si>
    <t xml:space="preserve">amandeep kaur </t>
  </si>
  <si>
    <t xml:space="preserve">amandeep </t>
  </si>
  <si>
    <t>kiradeep s</t>
  </si>
  <si>
    <t>DATE OF JIONING</t>
  </si>
  <si>
    <t xml:space="preserve">CALCULATE UR AGE </t>
  </si>
  <si>
    <t>AGE</t>
  </si>
  <si>
    <t>Month</t>
  </si>
  <si>
    <t xml:space="preserve">total days </t>
  </si>
  <si>
    <t>hrpRIq kOr</t>
  </si>
  <si>
    <t>ismrnjIq kOr</t>
  </si>
  <si>
    <t>privMdr kOr</t>
  </si>
  <si>
    <t>AmrjIq kOr</t>
  </si>
  <si>
    <t>in`kI kOr</t>
  </si>
  <si>
    <t>AmndIp kOr</t>
  </si>
  <si>
    <t>minMdr kOr</t>
  </si>
  <si>
    <t>sndIp kOr</t>
  </si>
  <si>
    <t>prmjIq kOr</t>
  </si>
  <si>
    <t>jsvIr kOr</t>
  </si>
  <si>
    <t>lKvIr kOr</t>
  </si>
  <si>
    <t>qrsym kOr</t>
  </si>
  <si>
    <t>hrbMs kOr</t>
  </si>
  <si>
    <t>inMdr kOr</t>
  </si>
  <si>
    <t>suKvIr kOr</t>
  </si>
  <si>
    <t>nvjoq kOr</t>
  </si>
  <si>
    <t>ggndIp kOr</t>
  </si>
  <si>
    <t>jgdIS isMG</t>
  </si>
  <si>
    <t>sMdIp isMG</t>
  </si>
  <si>
    <t>blijMdr isMG</t>
  </si>
  <si>
    <t>hrimMdr isMG</t>
  </si>
  <si>
    <t>eykm isMG</t>
  </si>
  <si>
    <t>gurdIp isMG</t>
  </si>
  <si>
    <t>gurmIq isMG</t>
  </si>
  <si>
    <t>AmndIp isMG</t>
  </si>
  <si>
    <t>lKvIr isMG</t>
  </si>
  <si>
    <t>hrpRIq isMG</t>
  </si>
  <si>
    <t>brmpwl isMG</t>
  </si>
  <si>
    <t>suKpRIq isMG</t>
  </si>
  <si>
    <t>gurpRIq isMG</t>
  </si>
  <si>
    <t>ieMdrjIq isMG</t>
  </si>
  <si>
    <t>suKivMdr isMG</t>
  </si>
  <si>
    <t>prdIp isMG</t>
  </si>
  <si>
    <t>jgsIr isMG</t>
  </si>
  <si>
    <t>kuldIp isMG</t>
  </si>
  <si>
    <t>rxjIq isMG</t>
  </si>
  <si>
    <t>inrml isMG</t>
  </si>
  <si>
    <t xml:space="preserve">harnoor singh </t>
  </si>
  <si>
    <t>hrnUr isMG</t>
  </si>
  <si>
    <t xml:space="preserve">MONTH </t>
  </si>
  <si>
    <t>DAYS</t>
  </si>
  <si>
    <t>Y</t>
  </si>
  <si>
    <t>YM</t>
  </si>
  <si>
    <t>MD</t>
  </si>
  <si>
    <t xml:space="preserve">imqI Bro ijs Anuswr aumr cwhIdI hY </t>
  </si>
  <si>
    <t xml:space="preserve">DATE FORMAT </t>
  </si>
  <si>
    <t xml:space="preserve">GIRLS </t>
  </si>
  <si>
    <t>BOYS</t>
  </si>
  <si>
    <t>TOTAL</t>
  </si>
  <si>
    <r>
      <t xml:space="preserve">AGE </t>
    </r>
    <r>
      <rPr>
        <b/>
        <sz val="11"/>
        <color rgb="FF660033"/>
        <rFont val="AnmolLipi"/>
      </rPr>
      <t>(swlW 'c)</t>
    </r>
  </si>
  <si>
    <t>GEN/SC/BC/ST  IN CLASS</t>
  </si>
  <si>
    <t>GEN</t>
  </si>
  <si>
    <t>SC</t>
  </si>
  <si>
    <t>BC</t>
  </si>
  <si>
    <t>ST</t>
  </si>
  <si>
    <t>GEN/SC/BC/ST</t>
  </si>
  <si>
    <t>AGE GROUP  (11-22)</t>
  </si>
  <si>
    <t>FILL ONLY GIRLS  DATA</t>
  </si>
  <si>
    <t xml:space="preserve"> TOTAL</t>
  </si>
  <si>
    <t xml:space="preserve">REMARKS </t>
  </si>
  <si>
    <t>1. ieh sIt isrP lVkIAw leI hY [muMifAw leI dUjI Bro [</t>
  </si>
  <si>
    <t>pr kuVIAw qy muMfy dohW dI jwxkwrI hyTW Awpxy Awp Aw jwvygI[</t>
  </si>
  <si>
    <t>y</t>
  </si>
  <si>
    <t>FILL ONLY BOYS  DATA</t>
  </si>
  <si>
    <t>1. ieh sIt isrP lVikAw leI hY [kuVIAw leI pihlI Bro [</t>
  </si>
  <si>
    <t xml:space="preserve">BOYS </t>
  </si>
  <si>
    <t xml:space="preserve">FILL GREEN CELLS ONLY </t>
  </si>
  <si>
    <t>FILL ONLY GREEN CELLS</t>
  </si>
  <si>
    <t>fwies leI Awpxy ividAwrQIAw dI aumr gu`t k`Fo [</t>
  </si>
  <si>
    <t xml:space="preserve">sr. no </t>
  </si>
  <si>
    <t xml:space="preserve">name </t>
  </si>
  <si>
    <t xml:space="preserve">date of birth </t>
  </si>
  <si>
    <t>date</t>
  </si>
  <si>
    <t xml:space="preserve">age </t>
  </si>
  <si>
    <t xml:space="preserve">Gurpreet singh </t>
  </si>
  <si>
    <t xml:space="preserve">Gurpreet </t>
  </si>
  <si>
    <t>aman</t>
  </si>
  <si>
    <t>26-9-81</t>
  </si>
  <si>
    <t>ma</t>
  </si>
  <si>
    <t>ba</t>
  </si>
  <si>
    <t>KuSvIr isMG</t>
  </si>
  <si>
    <t xml:space="preserve">AmrjIq kOr </t>
  </si>
  <si>
    <t xml:space="preserve">Pre By - Gurpreet singh Pbi. lect </t>
  </si>
  <si>
    <t>Pre. By    Gurpreet singh Pbi. lect ( 98888-26225)</t>
  </si>
  <si>
    <t>suKbIr isMG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</si>
</sst>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[$-409]d\-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indexed="37"/>
      <name val="Tahoma"/>
      <family val="2"/>
    </font>
    <font>
      <sz val="12"/>
      <name val="AnmolLipi"/>
    </font>
    <font>
      <sz val="12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nmolLipi"/>
    </font>
    <font>
      <b/>
      <sz val="14"/>
      <color rgb="FFC0000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660033"/>
      <name val="AnmolLipi"/>
    </font>
    <font>
      <sz val="22"/>
      <color rgb="FF002060"/>
      <name val="AnmolLipi"/>
    </font>
    <font>
      <b/>
      <sz val="12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rgb="FF002060"/>
      <name val="Calibri"/>
      <family val="2"/>
      <scheme val="minor"/>
    </font>
    <font>
      <sz val="11"/>
      <color theme="1"/>
      <name val="AnmolLipi"/>
    </font>
    <font>
      <sz val="11"/>
      <color rgb="FFFFFF99"/>
      <name val="Calibri"/>
      <family val="2"/>
      <scheme val="minor"/>
    </font>
    <font>
      <b/>
      <i/>
      <sz val="14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2" fontId="0" fillId="0" borderId="0" xfId="0" applyNumberFormat="1"/>
    <xf numFmtId="0" fontId="0" fillId="0" borderId="0" xfId="0" applyProtection="1"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wrapText="1"/>
      <protection locked="0" hidden="1"/>
    </xf>
    <xf numFmtId="14" fontId="6" fillId="0" borderId="1" xfId="0" applyNumberFormat="1" applyFont="1" applyFill="1" applyBorder="1" applyAlignment="1" applyProtection="1">
      <alignment horizontal="center" wrapText="1"/>
      <protection locked="0" hidden="1"/>
    </xf>
    <xf numFmtId="0" fontId="5" fillId="0" borderId="5" xfId="0" applyFont="1" applyFill="1" applyBorder="1" applyAlignment="1" applyProtection="1">
      <alignment horizontal="center" wrapText="1"/>
      <protection locked="0" hidden="1"/>
    </xf>
    <xf numFmtId="0" fontId="5" fillId="0" borderId="6" xfId="0" applyFont="1" applyFill="1" applyBorder="1" applyAlignment="1" applyProtection="1">
      <alignment horizont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22" fontId="0" fillId="0" borderId="0" xfId="0" applyNumberFormat="1" applyProtection="1">
      <protection hidden="1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164" fontId="6" fillId="0" borderId="5" xfId="0" applyNumberFormat="1" applyFont="1" applyFill="1" applyBorder="1" applyAlignment="1" applyProtection="1">
      <alignment horizontal="center" wrapText="1"/>
      <protection locked="0"/>
    </xf>
    <xf numFmtId="164" fontId="6" fillId="0" borderId="6" xfId="0" applyNumberFormat="1" applyFont="1" applyFill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wrapText="1"/>
      <protection locked="0" hidden="1"/>
    </xf>
    <xf numFmtId="16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 applyProtection="1">
      <alignment horizontal="center" vertical="center"/>
      <protection locked="0"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2" fontId="0" fillId="6" borderId="0" xfId="0" applyNumberFormat="1" applyFill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0" fontId="18" fillId="6" borderId="0" xfId="0" applyFont="1" applyFill="1" applyProtection="1"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8" fillId="0" borderId="0" xfId="0" applyFont="1" applyFill="1" applyProtection="1">
      <protection hidden="1"/>
    </xf>
    <xf numFmtId="0" fontId="25" fillId="6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5" fillId="7" borderId="1" xfId="0" applyFont="1" applyFill="1" applyBorder="1" applyAlignment="1" applyProtection="1">
      <alignment horizontal="left" wrapText="1"/>
      <protection locked="0" hidden="1"/>
    </xf>
    <xf numFmtId="0" fontId="9" fillId="7" borderId="1" xfId="0" applyFont="1" applyFill="1" applyBorder="1" applyAlignment="1" applyProtection="1">
      <alignment horizontal="left" wrapText="1"/>
      <protection locked="0" hidden="1"/>
    </xf>
    <xf numFmtId="0" fontId="5" fillId="7" borderId="5" xfId="0" applyFont="1" applyFill="1" applyBorder="1" applyAlignment="1" applyProtection="1">
      <alignment horizontal="left" wrapText="1"/>
      <protection locked="0" hidden="1"/>
    </xf>
    <xf numFmtId="0" fontId="9" fillId="7" borderId="5" xfId="0" applyFont="1" applyFill="1" applyBorder="1" applyAlignment="1" applyProtection="1">
      <alignment horizontal="left" wrapText="1"/>
      <protection locked="0" hidden="1"/>
    </xf>
    <xf numFmtId="0" fontId="5" fillId="7" borderId="6" xfId="0" applyFont="1" applyFill="1" applyBorder="1" applyAlignment="1" applyProtection="1">
      <alignment horizontal="left" wrapText="1"/>
      <protection locked="0" hidden="1"/>
    </xf>
    <xf numFmtId="0" fontId="5" fillId="7" borderId="1" xfId="0" applyFont="1" applyFill="1" applyBorder="1" applyAlignment="1" applyProtection="1">
      <alignment horizontal="left" vertical="center" wrapText="1"/>
      <protection locked="0" hidden="1"/>
    </xf>
    <xf numFmtId="164" fontId="9" fillId="7" borderId="1" xfId="0" applyNumberFormat="1" applyFont="1" applyFill="1" applyBorder="1" applyAlignment="1" applyProtection="1">
      <alignment horizontal="center" wrapText="1"/>
      <protection locked="0" hidden="1"/>
    </xf>
    <xf numFmtId="164" fontId="9" fillId="7" borderId="5" xfId="0" applyNumberFormat="1" applyFont="1" applyFill="1" applyBorder="1" applyAlignment="1" applyProtection="1">
      <alignment horizontal="center" wrapText="1"/>
      <protection locked="0" hidden="1"/>
    </xf>
    <xf numFmtId="164" fontId="9" fillId="7" borderId="6" xfId="0" applyNumberFormat="1" applyFont="1" applyFill="1" applyBorder="1" applyAlignment="1" applyProtection="1">
      <alignment horizontal="center" wrapText="1"/>
      <protection locked="0" hidden="1"/>
    </xf>
    <xf numFmtId="164" fontId="9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164" fontId="10" fillId="8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14" fillId="5" borderId="1" xfId="0" applyFont="1" applyFill="1" applyBorder="1" applyAlignment="1" applyProtection="1">
      <alignment horizontal="right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vertical="center"/>
      <protection hidden="1"/>
    </xf>
    <xf numFmtId="0" fontId="24" fillId="4" borderId="3" xfId="0" applyFont="1" applyFill="1" applyBorder="1" applyAlignment="1" applyProtection="1">
      <alignment vertical="center"/>
      <protection hidden="1"/>
    </xf>
    <xf numFmtId="0" fontId="24" fillId="4" borderId="4" xfId="0" applyFont="1" applyFill="1" applyBorder="1" applyAlignment="1" applyProtection="1">
      <alignment vertical="center"/>
      <protection hidden="1"/>
    </xf>
    <xf numFmtId="164" fontId="2" fillId="6" borderId="1" xfId="0" applyNumberFormat="1" applyFont="1" applyFill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23" fillId="4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right" vertical="center"/>
      <protection hidden="1"/>
    </xf>
    <xf numFmtId="0" fontId="26" fillId="7" borderId="3" xfId="0" applyFont="1" applyFill="1" applyBorder="1" applyAlignment="1" applyProtection="1">
      <alignment horizontal="right" vertical="center"/>
      <protection hidden="1"/>
    </xf>
    <xf numFmtId="0" fontId="26" fillId="7" borderId="4" xfId="0" applyFont="1" applyFill="1" applyBorder="1" applyAlignment="1" applyProtection="1">
      <alignment horizontal="right" vertical="center"/>
      <protection hidden="1"/>
    </xf>
    <xf numFmtId="0" fontId="22" fillId="6" borderId="2" xfId="0" applyFont="1" applyFill="1" applyBorder="1" applyAlignment="1" applyProtection="1">
      <alignment horizontal="right"/>
      <protection hidden="1"/>
    </xf>
    <xf numFmtId="0" fontId="22" fillId="6" borderId="3" xfId="0" applyFont="1" applyFill="1" applyBorder="1" applyAlignment="1" applyProtection="1">
      <alignment horizontal="right"/>
      <protection hidden="1"/>
    </xf>
    <xf numFmtId="0" fontId="22" fillId="6" borderId="4" xfId="0" applyFont="1" applyFill="1" applyBorder="1" applyAlignment="1" applyProtection="1">
      <alignment horizontal="right"/>
      <protection hidden="1"/>
    </xf>
    <xf numFmtId="0" fontId="22" fillId="4" borderId="2" xfId="0" applyFont="1" applyFill="1" applyBorder="1" applyAlignment="1" applyProtection="1">
      <alignment horizontal="right"/>
      <protection hidden="1"/>
    </xf>
    <xf numFmtId="0" fontId="22" fillId="4" borderId="3" xfId="0" applyFont="1" applyFill="1" applyBorder="1" applyAlignment="1" applyProtection="1">
      <alignment horizontal="right"/>
      <protection hidden="1"/>
    </xf>
    <xf numFmtId="0" fontId="22" fillId="4" borderId="4" xfId="0" applyFont="1" applyFill="1" applyBorder="1" applyAlignment="1" applyProtection="1">
      <alignment horizontal="right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6" fillId="6" borderId="2" xfId="0" applyFont="1" applyFill="1" applyBorder="1" applyAlignment="1" applyProtection="1">
      <alignment horizontal="right" vertical="center"/>
      <protection hidden="1"/>
    </xf>
    <xf numFmtId="0" fontId="26" fillId="6" borderId="3" xfId="0" applyFont="1" applyFill="1" applyBorder="1" applyAlignment="1" applyProtection="1">
      <alignment horizontal="right" vertical="center"/>
      <protection hidden="1"/>
    </xf>
    <xf numFmtId="0" fontId="26" fillId="6" borderId="4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6">
    <dxf>
      <font>
        <b val="0"/>
        <i/>
        <color theme="0"/>
      </font>
    </dxf>
    <dxf>
      <font>
        <color theme="0"/>
      </font>
    </dxf>
    <dxf>
      <font>
        <color theme="0"/>
      </font>
    </dxf>
    <dxf>
      <font>
        <b val="0"/>
        <i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CCFFFF"/>
      <color rgb="FFCCFFCC"/>
      <color rgb="FFCCFF66"/>
      <color rgb="FFCCFF99"/>
      <color rgb="FFFFFF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workbookViewId="0">
      <selection activeCell="D5" sqref="D5"/>
    </sheetView>
  </sheetViews>
  <sheetFormatPr defaultRowHeight="15" x14ac:dyDescent="0.25"/>
  <cols>
    <col min="2" max="6" width="19.85546875" customWidth="1"/>
  </cols>
  <sheetData>
    <row r="1" spans="1:6" ht="18.75" customHeight="1" x14ac:dyDescent="0.25">
      <c r="A1" s="69"/>
      <c r="B1" s="70"/>
      <c r="C1" s="70"/>
      <c r="D1" s="70"/>
      <c r="E1" s="70"/>
      <c r="F1" s="70"/>
    </row>
    <row r="2" spans="1:6" ht="18.75" customHeight="1" x14ac:dyDescent="0.25">
      <c r="A2" s="69" t="s">
        <v>6</v>
      </c>
      <c r="B2" s="70"/>
      <c r="C2" s="70"/>
      <c r="D2" s="70"/>
      <c r="E2" s="70"/>
      <c r="F2" s="70"/>
    </row>
    <row r="3" spans="1:6" ht="21.75" customHeight="1" x14ac:dyDescent="0.25">
      <c r="A3" s="1" t="s">
        <v>0</v>
      </c>
      <c r="B3" s="1" t="s">
        <v>1</v>
      </c>
      <c r="C3" s="1" t="s">
        <v>2</v>
      </c>
      <c r="D3" s="1" t="s">
        <v>5</v>
      </c>
      <c r="E3" s="2" t="s">
        <v>3</v>
      </c>
      <c r="F3" s="1"/>
    </row>
    <row r="4" spans="1:6" ht="21.75" customHeight="1" x14ac:dyDescent="0.25">
      <c r="A4" s="1">
        <v>1</v>
      </c>
      <c r="B4" s="1" t="s">
        <v>4</v>
      </c>
      <c r="C4" s="22">
        <v>39036</v>
      </c>
      <c r="D4" s="1" t="str">
        <f ca="1">IF(AND(MONTH(C4)-MONTH(E4)=0,DAY(C4)-DAY(E4)=0),"BIRTHDAY","")</f>
        <v/>
      </c>
      <c r="E4" s="3">
        <f ca="1">NOW()</f>
        <v>42072.494574305558</v>
      </c>
      <c r="F4" s="1"/>
    </row>
    <row r="5" spans="1:6" ht="21.75" customHeight="1" x14ac:dyDescent="0.25">
      <c r="A5" s="1">
        <v>2</v>
      </c>
      <c r="B5" s="1" t="s">
        <v>11</v>
      </c>
      <c r="C5" s="22">
        <v>41211</v>
      </c>
      <c r="D5" s="1" t="str">
        <f t="shared" ref="D5:D23" ca="1" si="0">IF(AND(MONTH(C5)-MONTH(E5)=0,DAY(C5)-DAY(E5)=0),"BIRTHDAY","")</f>
        <v/>
      </c>
      <c r="E5" s="3">
        <f t="shared" ref="E5:E23" ca="1" si="1">NOW()</f>
        <v>42072.494574305558</v>
      </c>
      <c r="F5" s="1"/>
    </row>
    <row r="6" spans="1:6" ht="21.75" customHeight="1" x14ac:dyDescent="0.25">
      <c r="A6" s="1">
        <v>3</v>
      </c>
      <c r="B6" s="1" t="s">
        <v>12</v>
      </c>
      <c r="C6" s="22">
        <v>40224</v>
      </c>
      <c r="D6" s="1" t="str">
        <f ca="1">IF(AND(MONTH(C6)-MONTH(E6)=0,DAY(C6)-DAY(E6)=0),"BIRTHDAY","")</f>
        <v/>
      </c>
      <c r="E6" s="3">
        <f t="shared" ca="1" si="1"/>
        <v>42072.494574305558</v>
      </c>
      <c r="F6" s="1"/>
    </row>
    <row r="7" spans="1:6" ht="21.75" customHeight="1" x14ac:dyDescent="0.25">
      <c r="A7" s="1">
        <v>4</v>
      </c>
      <c r="B7" s="1"/>
      <c r="C7" s="22"/>
      <c r="D7" s="1" t="str">
        <f t="shared" ca="1" si="0"/>
        <v/>
      </c>
      <c r="E7" s="3">
        <f t="shared" ca="1" si="1"/>
        <v>42072.494574305558</v>
      </c>
      <c r="F7" s="1"/>
    </row>
    <row r="8" spans="1:6" ht="21.75" customHeight="1" x14ac:dyDescent="0.25">
      <c r="A8" s="1">
        <v>5</v>
      </c>
      <c r="B8" s="1"/>
      <c r="C8" s="22"/>
      <c r="D8" s="1" t="str">
        <f t="shared" ca="1" si="0"/>
        <v/>
      </c>
      <c r="E8" s="3">
        <f t="shared" ca="1" si="1"/>
        <v>42072.494574305558</v>
      </c>
      <c r="F8" s="1"/>
    </row>
    <row r="9" spans="1:6" ht="21.75" customHeight="1" x14ac:dyDescent="0.25">
      <c r="A9" s="1">
        <v>6</v>
      </c>
      <c r="B9" s="1"/>
      <c r="C9" s="22"/>
      <c r="D9" s="1" t="str">
        <f t="shared" ca="1" si="0"/>
        <v/>
      </c>
      <c r="E9" s="3">
        <f t="shared" ca="1" si="1"/>
        <v>42072.494574305558</v>
      </c>
      <c r="F9" s="1"/>
    </row>
    <row r="10" spans="1:6" ht="21.75" customHeight="1" x14ac:dyDescent="0.25">
      <c r="A10" s="1">
        <v>7</v>
      </c>
      <c r="B10" s="1"/>
      <c r="C10" s="22"/>
      <c r="D10" s="1" t="str">
        <f t="shared" ca="1" si="0"/>
        <v/>
      </c>
      <c r="E10" s="3">
        <f t="shared" ca="1" si="1"/>
        <v>42072.494574305558</v>
      </c>
      <c r="F10" s="1"/>
    </row>
    <row r="11" spans="1:6" ht="21.75" customHeight="1" x14ac:dyDescent="0.25">
      <c r="A11" s="1">
        <v>8</v>
      </c>
      <c r="B11" s="1"/>
      <c r="C11" s="22"/>
      <c r="D11" s="1" t="str">
        <f t="shared" ca="1" si="0"/>
        <v/>
      </c>
      <c r="E11" s="3">
        <f t="shared" ca="1" si="1"/>
        <v>42072.494574305558</v>
      </c>
      <c r="F11" s="1"/>
    </row>
    <row r="12" spans="1:6" ht="21.75" customHeight="1" x14ac:dyDescent="0.25">
      <c r="A12" s="1">
        <v>9</v>
      </c>
      <c r="B12" s="1"/>
      <c r="C12" s="22"/>
      <c r="D12" s="1" t="str">
        <f t="shared" ca="1" si="0"/>
        <v/>
      </c>
      <c r="E12" s="3">
        <f t="shared" ca="1" si="1"/>
        <v>42072.494574305558</v>
      </c>
      <c r="F12" s="1"/>
    </row>
    <row r="13" spans="1:6" ht="21.75" customHeight="1" x14ac:dyDescent="0.25">
      <c r="A13" s="1">
        <v>10</v>
      </c>
      <c r="B13" s="1"/>
      <c r="C13" s="22"/>
      <c r="D13" s="1" t="str">
        <f t="shared" ca="1" si="0"/>
        <v/>
      </c>
      <c r="E13" s="3">
        <f t="shared" ca="1" si="1"/>
        <v>42072.494574305558</v>
      </c>
      <c r="F13" s="1"/>
    </row>
    <row r="14" spans="1:6" ht="21.75" customHeight="1" x14ac:dyDescent="0.25">
      <c r="A14" s="1">
        <v>11</v>
      </c>
      <c r="B14" s="1"/>
      <c r="C14" s="22"/>
      <c r="D14" s="1" t="str">
        <f t="shared" ca="1" si="0"/>
        <v/>
      </c>
      <c r="E14" s="3">
        <f t="shared" ca="1" si="1"/>
        <v>42072.494574305558</v>
      </c>
      <c r="F14" s="1"/>
    </row>
    <row r="15" spans="1:6" ht="21.75" customHeight="1" x14ac:dyDescent="0.25">
      <c r="A15" s="1">
        <v>12</v>
      </c>
      <c r="B15" s="1"/>
      <c r="C15" s="22"/>
      <c r="D15" s="1" t="str">
        <f t="shared" ca="1" si="0"/>
        <v/>
      </c>
      <c r="E15" s="3">
        <f t="shared" ca="1" si="1"/>
        <v>42072.494574305558</v>
      </c>
      <c r="F15" s="1"/>
    </row>
    <row r="16" spans="1:6" ht="21.75" customHeight="1" x14ac:dyDescent="0.25">
      <c r="A16" s="1">
        <v>13</v>
      </c>
      <c r="B16" s="1"/>
      <c r="C16" s="22"/>
      <c r="D16" s="1" t="str">
        <f t="shared" ca="1" si="0"/>
        <v/>
      </c>
      <c r="E16" s="3">
        <f t="shared" ca="1" si="1"/>
        <v>42072.494574305558</v>
      </c>
      <c r="F16" s="1"/>
    </row>
    <row r="17" spans="1:6" ht="20.25" customHeight="1" x14ac:dyDescent="0.25">
      <c r="A17" s="1">
        <v>14</v>
      </c>
      <c r="B17" s="1"/>
      <c r="C17" s="22"/>
      <c r="D17" s="1" t="str">
        <f t="shared" ca="1" si="0"/>
        <v/>
      </c>
      <c r="E17" s="3">
        <f t="shared" ca="1" si="1"/>
        <v>42072.494574305558</v>
      </c>
      <c r="F17" s="1"/>
    </row>
    <row r="18" spans="1:6" ht="20.25" customHeight="1" x14ac:dyDescent="0.25">
      <c r="A18" s="1">
        <v>15</v>
      </c>
      <c r="B18" s="1"/>
      <c r="C18" s="22"/>
      <c r="D18" s="1" t="str">
        <f t="shared" ca="1" si="0"/>
        <v/>
      </c>
      <c r="E18" s="3">
        <f t="shared" ca="1" si="1"/>
        <v>42072.494574305558</v>
      </c>
      <c r="F18" s="1"/>
    </row>
    <row r="19" spans="1:6" ht="20.25" customHeight="1" x14ac:dyDescent="0.25">
      <c r="A19" s="1">
        <v>16</v>
      </c>
      <c r="B19" s="1"/>
      <c r="C19" s="22"/>
      <c r="D19" s="1" t="str">
        <f t="shared" ca="1" si="0"/>
        <v/>
      </c>
      <c r="E19" s="3">
        <f t="shared" ca="1" si="1"/>
        <v>42072.494574305558</v>
      </c>
      <c r="F19" s="1"/>
    </row>
    <row r="20" spans="1:6" ht="20.25" customHeight="1" x14ac:dyDescent="0.25">
      <c r="A20" s="1">
        <v>17</v>
      </c>
      <c r="B20" s="1"/>
      <c r="C20" s="22"/>
      <c r="D20" s="1" t="str">
        <f t="shared" ca="1" si="0"/>
        <v/>
      </c>
      <c r="E20" s="3">
        <f t="shared" ca="1" si="1"/>
        <v>42072.494574305558</v>
      </c>
      <c r="F20" s="1"/>
    </row>
    <row r="21" spans="1:6" ht="20.25" customHeight="1" x14ac:dyDescent="0.25">
      <c r="A21" s="1">
        <v>18</v>
      </c>
      <c r="B21" s="1"/>
      <c r="C21" s="22"/>
      <c r="D21" s="1" t="str">
        <f t="shared" ca="1" si="0"/>
        <v/>
      </c>
      <c r="E21" s="3">
        <f t="shared" ca="1" si="1"/>
        <v>42072.494574305558</v>
      </c>
      <c r="F21" s="1"/>
    </row>
    <row r="22" spans="1:6" ht="20.25" customHeight="1" x14ac:dyDescent="0.25">
      <c r="A22" s="1">
        <v>19</v>
      </c>
      <c r="B22" s="1"/>
      <c r="C22" s="22"/>
      <c r="D22" s="1" t="str">
        <f t="shared" ca="1" si="0"/>
        <v/>
      </c>
      <c r="E22" s="3">
        <f t="shared" ca="1" si="1"/>
        <v>42072.494574305558</v>
      </c>
      <c r="F22" s="1"/>
    </row>
    <row r="23" spans="1:6" ht="20.25" customHeight="1" x14ac:dyDescent="0.25">
      <c r="A23" s="1">
        <v>20</v>
      </c>
      <c r="B23" s="1"/>
      <c r="C23" s="22"/>
      <c r="D23" s="1" t="str">
        <f t="shared" ca="1" si="0"/>
        <v/>
      </c>
      <c r="E23" s="3">
        <f t="shared" ca="1" si="1"/>
        <v>42072.494574305558</v>
      </c>
      <c r="F23" s="1"/>
    </row>
    <row r="24" spans="1:6" ht="22.5" customHeight="1" x14ac:dyDescent="0.25">
      <c r="A24" s="71" t="s">
        <v>9</v>
      </c>
      <c r="B24" s="72"/>
      <c r="C24" s="72"/>
      <c r="D24" s="72"/>
      <c r="E24" s="72"/>
      <c r="F24" s="73"/>
    </row>
  </sheetData>
  <mergeCells count="3">
    <mergeCell ref="A1:F1"/>
    <mergeCell ref="A2:F2"/>
    <mergeCell ref="A24:F2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7" sqref="C7"/>
    </sheetView>
  </sheetViews>
  <sheetFormatPr defaultRowHeight="15" x14ac:dyDescent="0.25"/>
  <cols>
    <col min="2" max="7" width="19.85546875" customWidth="1"/>
    <col min="9" max="9" width="17.42578125" customWidth="1"/>
  </cols>
  <sheetData>
    <row r="1" spans="1:9" ht="21.75" customHeight="1" x14ac:dyDescent="0.25">
      <c r="A1" s="74"/>
      <c r="B1" s="75"/>
      <c r="C1" s="75"/>
      <c r="D1" s="75"/>
      <c r="E1" s="75"/>
      <c r="F1" s="75"/>
      <c r="G1" s="76"/>
    </row>
    <row r="2" spans="1:9" ht="21.75" customHeight="1" x14ac:dyDescent="0.25">
      <c r="A2" s="74" t="s">
        <v>7</v>
      </c>
      <c r="B2" s="75"/>
      <c r="C2" s="75"/>
      <c r="D2" s="75"/>
      <c r="E2" s="75"/>
      <c r="F2" s="75"/>
      <c r="G2" s="76"/>
    </row>
    <row r="3" spans="1:9" ht="21.75" customHeight="1" x14ac:dyDescent="0.25">
      <c r="A3" s="1" t="s">
        <v>0</v>
      </c>
      <c r="B3" s="1" t="s">
        <v>1</v>
      </c>
      <c r="C3" s="1" t="s">
        <v>13</v>
      </c>
      <c r="D3" s="4" t="s">
        <v>8</v>
      </c>
      <c r="E3" s="2" t="s">
        <v>3</v>
      </c>
      <c r="F3" s="1"/>
      <c r="G3" s="1"/>
    </row>
    <row r="4" spans="1:9" ht="21.75" customHeight="1" x14ac:dyDescent="0.25">
      <c r="A4" s="1">
        <v>1</v>
      </c>
      <c r="B4" s="1" t="s">
        <v>4</v>
      </c>
      <c r="C4" s="22">
        <v>39066</v>
      </c>
      <c r="D4" s="4" t="str">
        <f ca="1">IF(AND(MONTH(C4)-MONTH(E4)=0,DAY(C4)-DAY(E4)=0),"DATE OF JOINING","")</f>
        <v/>
      </c>
      <c r="E4" s="3">
        <f ca="1">NOW()</f>
        <v>42072.494574305558</v>
      </c>
      <c r="F4" s="1"/>
      <c r="G4" s="1"/>
    </row>
    <row r="5" spans="1:9" ht="21.75" customHeight="1" x14ac:dyDescent="0.25">
      <c r="A5" s="1">
        <v>2</v>
      </c>
      <c r="B5" s="1" t="s">
        <v>10</v>
      </c>
      <c r="C5" s="22">
        <v>41212</v>
      </c>
      <c r="D5" s="4" t="str">
        <f ca="1">IF(AND(MONTH(C5)-MONTH(E5)=0,DAY(C5)-DAY(E5)=0),"DATE OF JOINING","")</f>
        <v/>
      </c>
      <c r="E5" s="3">
        <f t="shared" ref="E5:E23" ca="1" si="0">NOW()</f>
        <v>42072.494574305558</v>
      </c>
      <c r="F5" s="1"/>
      <c r="G5" s="1"/>
    </row>
    <row r="6" spans="1:9" ht="21.75" customHeight="1" x14ac:dyDescent="0.25">
      <c r="A6" s="1">
        <v>3</v>
      </c>
      <c r="B6" s="1" t="s">
        <v>55</v>
      </c>
      <c r="C6" s="22">
        <v>41320</v>
      </c>
      <c r="D6" s="4" t="str">
        <f t="shared" ref="D6:D23" ca="1" si="1">IF(AND(MONTH(C6)-MONTH(E6)=0,DAY(C6)-DAY(E6)=0),"DATE OF JOINING","")</f>
        <v/>
      </c>
      <c r="E6" s="3">
        <f t="shared" ca="1" si="0"/>
        <v>42072.494574305558</v>
      </c>
      <c r="F6" s="1"/>
      <c r="G6" s="1"/>
      <c r="I6" s="5"/>
    </row>
    <row r="7" spans="1:9" ht="21.75" customHeight="1" x14ac:dyDescent="0.25">
      <c r="A7" s="1">
        <v>4</v>
      </c>
      <c r="B7" s="1"/>
      <c r="C7" s="22"/>
      <c r="D7" s="4" t="str">
        <f t="shared" ca="1" si="1"/>
        <v/>
      </c>
      <c r="E7" s="3">
        <f t="shared" ca="1" si="0"/>
        <v>42072.494574305558</v>
      </c>
      <c r="F7" s="1"/>
      <c r="G7" s="1"/>
    </row>
    <row r="8" spans="1:9" ht="21.75" customHeight="1" x14ac:dyDescent="0.25">
      <c r="A8" s="1">
        <v>5</v>
      </c>
      <c r="B8" s="1"/>
      <c r="C8" s="22"/>
      <c r="D8" s="4" t="str">
        <f ca="1">IF(AND(MONTH(C8)-MONTH(E8)=0,DAY(C8)-DAY(E8)=0),"DATE OF JOINING","")</f>
        <v/>
      </c>
      <c r="E8" s="3">
        <f t="shared" ca="1" si="0"/>
        <v>42072.494574305558</v>
      </c>
      <c r="F8" s="1"/>
      <c r="G8" s="1"/>
    </row>
    <row r="9" spans="1:9" ht="21.75" customHeight="1" x14ac:dyDescent="0.25">
      <c r="A9" s="1">
        <v>6</v>
      </c>
      <c r="B9" s="1"/>
      <c r="C9" s="22"/>
      <c r="D9" s="4" t="str">
        <f t="shared" ca="1" si="1"/>
        <v/>
      </c>
      <c r="E9" s="3">
        <f t="shared" ca="1" si="0"/>
        <v>42072.494574305558</v>
      </c>
      <c r="F9" s="1"/>
      <c r="G9" s="1"/>
    </row>
    <row r="10" spans="1:9" ht="21.75" customHeight="1" x14ac:dyDescent="0.25">
      <c r="A10" s="1">
        <v>7</v>
      </c>
      <c r="B10" s="1"/>
      <c r="C10" s="22"/>
      <c r="D10" s="4" t="str">
        <f t="shared" ca="1" si="1"/>
        <v/>
      </c>
      <c r="E10" s="3">
        <f t="shared" ca="1" si="0"/>
        <v>42072.494574305558</v>
      </c>
      <c r="F10" s="1"/>
      <c r="G10" s="1"/>
    </row>
    <row r="11" spans="1:9" ht="21.75" customHeight="1" x14ac:dyDescent="0.25">
      <c r="A11" s="1">
        <v>8</v>
      </c>
      <c r="B11" s="1"/>
      <c r="C11" s="22"/>
      <c r="D11" s="4" t="str">
        <f t="shared" ca="1" si="1"/>
        <v/>
      </c>
      <c r="E11" s="3">
        <f t="shared" ca="1" si="0"/>
        <v>42072.494574305558</v>
      </c>
      <c r="F11" s="1"/>
      <c r="G11" s="1"/>
    </row>
    <row r="12" spans="1:9" ht="21.75" customHeight="1" x14ac:dyDescent="0.25">
      <c r="A12" s="1">
        <v>9</v>
      </c>
      <c r="B12" s="1"/>
      <c r="C12" s="22"/>
      <c r="D12" s="4" t="str">
        <f t="shared" ca="1" si="1"/>
        <v/>
      </c>
      <c r="E12" s="3">
        <f t="shared" ca="1" si="0"/>
        <v>42072.494574305558</v>
      </c>
      <c r="F12" s="1"/>
      <c r="G12" s="1"/>
    </row>
    <row r="13" spans="1:9" ht="21.75" customHeight="1" x14ac:dyDescent="0.25">
      <c r="A13" s="1">
        <v>10</v>
      </c>
      <c r="B13" s="1"/>
      <c r="C13" s="22"/>
      <c r="D13" s="4" t="str">
        <f t="shared" ca="1" si="1"/>
        <v/>
      </c>
      <c r="E13" s="3">
        <f t="shared" ca="1" si="0"/>
        <v>42072.494574305558</v>
      </c>
      <c r="F13" s="1"/>
      <c r="G13" s="1"/>
    </row>
    <row r="14" spans="1:9" ht="21.75" customHeight="1" x14ac:dyDescent="0.25">
      <c r="A14" s="1">
        <v>11</v>
      </c>
      <c r="B14" s="1"/>
      <c r="C14" s="22"/>
      <c r="D14" s="4" t="str">
        <f t="shared" ca="1" si="1"/>
        <v/>
      </c>
      <c r="E14" s="3">
        <f t="shared" ca="1" si="0"/>
        <v>42072.494574305558</v>
      </c>
      <c r="F14" s="1"/>
      <c r="G14" s="1"/>
    </row>
    <row r="15" spans="1:9" ht="21.75" customHeight="1" x14ac:dyDescent="0.25">
      <c r="A15" s="1">
        <v>12</v>
      </c>
      <c r="B15" s="1"/>
      <c r="C15" s="22"/>
      <c r="D15" s="4" t="str">
        <f t="shared" ca="1" si="1"/>
        <v/>
      </c>
      <c r="E15" s="3">
        <f t="shared" ca="1" si="0"/>
        <v>42072.494574305558</v>
      </c>
      <c r="F15" s="1"/>
      <c r="G15" s="1"/>
    </row>
    <row r="16" spans="1:9" ht="21.75" customHeight="1" x14ac:dyDescent="0.25">
      <c r="A16" s="1">
        <v>13</v>
      </c>
      <c r="B16" s="1"/>
      <c r="C16" s="22"/>
      <c r="D16" s="4" t="str">
        <f t="shared" ca="1" si="1"/>
        <v/>
      </c>
      <c r="E16" s="3">
        <f t="shared" ca="1" si="0"/>
        <v>42072.494574305558</v>
      </c>
      <c r="F16" s="1"/>
      <c r="G16" s="1"/>
    </row>
    <row r="17" spans="1:7" ht="20.25" customHeight="1" x14ac:dyDescent="0.25">
      <c r="A17" s="1">
        <v>14</v>
      </c>
      <c r="B17" s="1"/>
      <c r="C17" s="22"/>
      <c r="D17" s="4" t="str">
        <f t="shared" ca="1" si="1"/>
        <v/>
      </c>
      <c r="E17" s="3">
        <f t="shared" ca="1" si="0"/>
        <v>42072.494574305558</v>
      </c>
      <c r="F17" s="1"/>
      <c r="G17" s="1"/>
    </row>
    <row r="18" spans="1:7" ht="20.25" customHeight="1" x14ac:dyDescent="0.25">
      <c r="A18" s="1">
        <v>15</v>
      </c>
      <c r="B18" s="1"/>
      <c r="C18" s="22"/>
      <c r="D18" s="4" t="str">
        <f t="shared" ca="1" si="1"/>
        <v/>
      </c>
      <c r="E18" s="3">
        <f t="shared" ca="1" si="0"/>
        <v>42072.494574305558</v>
      </c>
      <c r="F18" s="1"/>
      <c r="G18" s="1"/>
    </row>
    <row r="19" spans="1:7" ht="20.25" customHeight="1" x14ac:dyDescent="0.25">
      <c r="A19" s="1">
        <v>16</v>
      </c>
      <c r="B19" s="1"/>
      <c r="C19" s="22"/>
      <c r="D19" s="4" t="str">
        <f t="shared" ca="1" si="1"/>
        <v/>
      </c>
      <c r="E19" s="3">
        <f t="shared" ca="1" si="0"/>
        <v>42072.494574305558</v>
      </c>
      <c r="F19" s="1"/>
      <c r="G19" s="1"/>
    </row>
    <row r="20" spans="1:7" ht="20.25" customHeight="1" x14ac:dyDescent="0.25">
      <c r="A20" s="1">
        <v>17</v>
      </c>
      <c r="B20" s="1"/>
      <c r="C20" s="22"/>
      <c r="D20" s="4" t="str">
        <f t="shared" ca="1" si="1"/>
        <v/>
      </c>
      <c r="E20" s="3">
        <f t="shared" ca="1" si="0"/>
        <v>42072.494574305558</v>
      </c>
      <c r="F20" s="1"/>
      <c r="G20" s="1"/>
    </row>
    <row r="21" spans="1:7" ht="20.25" customHeight="1" x14ac:dyDescent="0.25">
      <c r="A21" s="1">
        <v>18</v>
      </c>
      <c r="B21" s="1"/>
      <c r="C21" s="22"/>
      <c r="D21" s="4" t="str">
        <f t="shared" ca="1" si="1"/>
        <v/>
      </c>
      <c r="E21" s="3">
        <f t="shared" ca="1" si="0"/>
        <v>42072.494574305558</v>
      </c>
      <c r="F21" s="1"/>
      <c r="G21" s="1"/>
    </row>
    <row r="22" spans="1:7" ht="20.25" customHeight="1" x14ac:dyDescent="0.25">
      <c r="A22" s="1">
        <v>19</v>
      </c>
      <c r="B22" s="1"/>
      <c r="C22" s="22"/>
      <c r="D22" s="4" t="str">
        <f t="shared" ca="1" si="1"/>
        <v/>
      </c>
      <c r="E22" s="3">
        <f t="shared" ca="1" si="0"/>
        <v>42072.494574305558</v>
      </c>
      <c r="F22" s="1"/>
      <c r="G22" s="1"/>
    </row>
    <row r="23" spans="1:7" ht="20.25" customHeight="1" x14ac:dyDescent="0.25">
      <c r="A23" s="1">
        <v>20</v>
      </c>
      <c r="B23" s="1"/>
      <c r="C23" s="22"/>
      <c r="D23" s="4" t="str">
        <f t="shared" ca="1" si="1"/>
        <v/>
      </c>
      <c r="E23" s="3">
        <f t="shared" ca="1" si="0"/>
        <v>42072.494574305558</v>
      </c>
      <c r="F23" s="1"/>
      <c r="G23" s="1"/>
    </row>
    <row r="24" spans="1:7" ht="20.25" customHeight="1" x14ac:dyDescent="0.25">
      <c r="A24" s="77"/>
      <c r="B24" s="78"/>
      <c r="C24" s="78"/>
      <c r="D24" s="78"/>
      <c r="E24" s="78"/>
      <c r="F24" s="78"/>
      <c r="G24" s="79"/>
    </row>
  </sheetData>
  <mergeCells count="3">
    <mergeCell ref="A1:G1"/>
    <mergeCell ref="A2:G2"/>
    <mergeCell ref="A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workbookViewId="0">
      <selection activeCell="G11" sqref="G11"/>
    </sheetView>
  </sheetViews>
  <sheetFormatPr defaultRowHeight="15" x14ac:dyDescent="0.25"/>
  <cols>
    <col min="1" max="1" width="7.42578125" style="6" customWidth="1"/>
    <col min="2" max="2" width="19.85546875" style="6" customWidth="1"/>
    <col min="3" max="3" width="18.7109375" style="6" customWidth="1"/>
    <col min="4" max="4" width="19.85546875" style="6" customWidth="1"/>
    <col min="5" max="5" width="15.5703125" style="6" customWidth="1"/>
    <col min="6" max="6" width="14.28515625" style="6" customWidth="1"/>
    <col min="7" max="7" width="12.85546875" style="6" customWidth="1"/>
    <col min="8" max="10" width="9.140625" style="6"/>
    <col min="11" max="11" width="14.85546875" style="6" bestFit="1" customWidth="1"/>
    <col min="12" max="16384" width="9.140625" style="6"/>
  </cols>
  <sheetData>
    <row r="1" spans="1:12" ht="18.75" customHeight="1" x14ac:dyDescent="0.25">
      <c r="A1" s="80"/>
      <c r="B1" s="81"/>
      <c r="C1" s="81"/>
      <c r="D1" s="81"/>
      <c r="E1" s="81"/>
      <c r="F1" s="81"/>
      <c r="G1" s="82"/>
    </row>
    <row r="2" spans="1:12" ht="18.75" customHeight="1" x14ac:dyDescent="0.25">
      <c r="A2" s="80" t="s">
        <v>14</v>
      </c>
      <c r="B2" s="81"/>
      <c r="C2" s="81"/>
      <c r="D2" s="81"/>
      <c r="E2" s="81"/>
      <c r="F2" s="81"/>
      <c r="G2" s="82"/>
    </row>
    <row r="3" spans="1:12" ht="21.7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7" t="s">
        <v>15</v>
      </c>
      <c r="F3" s="7" t="s">
        <v>16</v>
      </c>
      <c r="G3" s="9" t="s">
        <v>17</v>
      </c>
      <c r="I3" s="25"/>
      <c r="J3" s="25"/>
      <c r="K3" s="25"/>
      <c r="L3" s="25"/>
    </row>
    <row r="4" spans="1:12" ht="21.75" customHeight="1" x14ac:dyDescent="0.35">
      <c r="A4" s="10">
        <v>1</v>
      </c>
      <c r="B4" s="11" t="s">
        <v>18</v>
      </c>
      <c r="C4" s="17">
        <v>29855</v>
      </c>
      <c r="D4" s="23">
        <v>41182</v>
      </c>
      <c r="E4" s="10">
        <f>INT((D4-C4)/365)</f>
        <v>31</v>
      </c>
      <c r="F4" s="10">
        <f>INT((D4-C4)/30)</f>
        <v>377</v>
      </c>
      <c r="G4" s="10" t="str">
        <f>INT((D4-C4)/1) &amp; "  DAY  "</f>
        <v xml:space="preserve">11327  DAY  </v>
      </c>
      <c r="H4" s="24"/>
      <c r="I4" s="25"/>
      <c r="J4" s="25"/>
      <c r="K4" s="25"/>
      <c r="L4" s="25"/>
    </row>
    <row r="5" spans="1:12" ht="21.75" customHeight="1" x14ac:dyDescent="0.35">
      <c r="A5" s="10">
        <v>2</v>
      </c>
      <c r="B5" s="11" t="s">
        <v>19</v>
      </c>
      <c r="C5" s="17">
        <v>29855</v>
      </c>
      <c r="D5" s="23">
        <f ca="1">NOW()</f>
        <v>42072.494574305558</v>
      </c>
      <c r="E5" s="10" t="str">
        <f ca="1">INT((D5-C5)/365) &amp; "  years   "</f>
        <v xml:space="preserve">33  years   </v>
      </c>
      <c r="F5" s="10" t="str">
        <f t="shared" ref="F5:F42" ca="1" si="0">INT((D5-C5)/30) &amp; " month  "</f>
        <v xml:space="preserve">407 month  </v>
      </c>
      <c r="G5" s="10" t="str">
        <f t="shared" ref="G5:G42" ca="1" si="1">INT((D5-C5)/1) &amp; "  DAY  "</f>
        <v xml:space="preserve">12217  DAY  </v>
      </c>
    </row>
    <row r="6" spans="1:12" ht="21.75" customHeight="1" x14ac:dyDescent="0.35">
      <c r="A6" s="10">
        <v>3</v>
      </c>
      <c r="B6" s="11" t="s">
        <v>20</v>
      </c>
      <c r="C6" s="17">
        <v>34977</v>
      </c>
      <c r="D6" s="23">
        <f t="shared" ref="D6:D8" ca="1" si="2">NOW()</f>
        <v>42072.494574305558</v>
      </c>
      <c r="E6" s="10" t="str">
        <f ca="1">INT((D6-C6)/365.25) &amp; " years  "</f>
        <v xml:space="preserve">19 years  </v>
      </c>
      <c r="F6" s="10" t="str">
        <f t="shared" ca="1" si="0"/>
        <v xml:space="preserve">236 month  </v>
      </c>
      <c r="G6" s="10" t="str">
        <f t="shared" ca="1" si="1"/>
        <v xml:space="preserve">7095  DAY  </v>
      </c>
      <c r="K6" s="16"/>
    </row>
    <row r="7" spans="1:12" ht="21.75" customHeight="1" x14ac:dyDescent="0.35">
      <c r="A7" s="10">
        <v>4</v>
      </c>
      <c r="B7" s="11" t="s">
        <v>18</v>
      </c>
      <c r="C7" s="17">
        <v>41181</v>
      </c>
      <c r="D7" s="23">
        <f t="shared" ca="1" si="2"/>
        <v>42072.494574305558</v>
      </c>
      <c r="E7" s="10" t="str">
        <f t="shared" ref="E7:E42" ca="1" si="3">INT((D7-C7)/365)&amp; " years  "</f>
        <v xml:space="preserve">2 years  </v>
      </c>
      <c r="F7" s="10" t="str">
        <f t="shared" ca="1" si="0"/>
        <v xml:space="preserve">29 month  </v>
      </c>
      <c r="G7" s="10" t="str">
        <f t="shared" ca="1" si="1"/>
        <v xml:space="preserve">891  DAY  </v>
      </c>
    </row>
    <row r="8" spans="1:12" ht="21.75" customHeight="1" x14ac:dyDescent="0.35">
      <c r="A8" s="10">
        <v>5</v>
      </c>
      <c r="B8" s="11" t="s">
        <v>21</v>
      </c>
      <c r="C8" s="17">
        <v>34650</v>
      </c>
      <c r="D8" s="23">
        <f t="shared" ca="1" si="2"/>
        <v>42072.494574305558</v>
      </c>
      <c r="E8" s="10" t="str">
        <f t="shared" ca="1" si="3"/>
        <v xml:space="preserve">20 years  </v>
      </c>
      <c r="F8" s="10" t="str">
        <f t="shared" ca="1" si="0"/>
        <v xml:space="preserve">247 month  </v>
      </c>
      <c r="G8" s="10" t="str">
        <f t="shared" ca="1" si="1"/>
        <v xml:space="preserve">7422  DAY  </v>
      </c>
    </row>
    <row r="9" spans="1:12" ht="21.75" customHeight="1" x14ac:dyDescent="0.35">
      <c r="A9" s="10">
        <v>6</v>
      </c>
      <c r="B9" s="11" t="s">
        <v>22</v>
      </c>
      <c r="C9" s="17">
        <v>34338</v>
      </c>
      <c r="D9" s="23">
        <v>41182</v>
      </c>
      <c r="E9" s="10" t="str">
        <f t="shared" si="3"/>
        <v xml:space="preserve">18 years  </v>
      </c>
      <c r="F9" s="10" t="str">
        <f t="shared" si="0"/>
        <v xml:space="preserve">228 month  </v>
      </c>
      <c r="G9" s="10" t="str">
        <f t="shared" si="1"/>
        <v xml:space="preserve">6844  DAY  </v>
      </c>
    </row>
    <row r="10" spans="1:12" ht="21.75" customHeight="1" x14ac:dyDescent="0.35">
      <c r="A10" s="10">
        <v>7</v>
      </c>
      <c r="B10" s="11" t="s">
        <v>23</v>
      </c>
      <c r="C10" s="17">
        <v>35420</v>
      </c>
      <c r="D10" s="23">
        <v>41183</v>
      </c>
      <c r="E10" s="10" t="str">
        <f t="shared" si="3"/>
        <v xml:space="preserve">15 years  </v>
      </c>
      <c r="F10" s="10" t="str">
        <f t="shared" si="0"/>
        <v xml:space="preserve">192 month  </v>
      </c>
      <c r="G10" s="10" t="str">
        <f t="shared" si="1"/>
        <v xml:space="preserve">5763  DAY  </v>
      </c>
    </row>
    <row r="11" spans="1:12" ht="21.75" customHeight="1" x14ac:dyDescent="0.35">
      <c r="A11" s="10">
        <v>8</v>
      </c>
      <c r="B11" s="13" t="s">
        <v>24</v>
      </c>
      <c r="C11" s="18">
        <v>34613</v>
      </c>
      <c r="D11" s="23">
        <v>41182</v>
      </c>
      <c r="E11" s="10" t="str">
        <f t="shared" si="3"/>
        <v xml:space="preserve">17 years  </v>
      </c>
      <c r="F11" s="10" t="str">
        <f t="shared" si="0"/>
        <v xml:space="preserve">218 month  </v>
      </c>
      <c r="G11" s="10" t="str">
        <f t="shared" si="1"/>
        <v xml:space="preserve">6569  DAY  </v>
      </c>
    </row>
    <row r="12" spans="1:12" ht="21.75" customHeight="1" x14ac:dyDescent="0.35">
      <c r="A12" s="10">
        <v>9</v>
      </c>
      <c r="B12" s="11" t="s">
        <v>23</v>
      </c>
      <c r="C12" s="18">
        <v>34614</v>
      </c>
      <c r="D12" s="23">
        <v>41182</v>
      </c>
      <c r="E12" s="10" t="str">
        <f t="shared" si="3"/>
        <v xml:space="preserve">17 years  </v>
      </c>
      <c r="F12" s="10" t="str">
        <f t="shared" si="0"/>
        <v xml:space="preserve">218 month  </v>
      </c>
      <c r="G12" s="10" t="str">
        <f t="shared" si="1"/>
        <v xml:space="preserve">6568  DAY  </v>
      </c>
    </row>
    <row r="13" spans="1:12" ht="21.75" customHeight="1" x14ac:dyDescent="0.35">
      <c r="A13" s="10">
        <v>10</v>
      </c>
      <c r="B13" s="11" t="s">
        <v>25</v>
      </c>
      <c r="C13" s="17">
        <v>34863</v>
      </c>
      <c r="D13" s="23">
        <v>41182</v>
      </c>
      <c r="E13" s="10" t="str">
        <f t="shared" si="3"/>
        <v xml:space="preserve">17 years  </v>
      </c>
      <c r="F13" s="10" t="str">
        <f t="shared" si="0"/>
        <v xml:space="preserve">210 month  </v>
      </c>
      <c r="G13" s="10" t="str">
        <f t="shared" si="1"/>
        <v xml:space="preserve">6319  DAY  </v>
      </c>
    </row>
    <row r="14" spans="1:12" ht="21.75" customHeight="1" x14ac:dyDescent="0.35">
      <c r="A14" s="10">
        <v>11</v>
      </c>
      <c r="B14" s="11" t="s">
        <v>26</v>
      </c>
      <c r="C14" s="17">
        <v>34905</v>
      </c>
      <c r="D14" s="23">
        <v>41182</v>
      </c>
      <c r="E14" s="10" t="str">
        <f t="shared" si="3"/>
        <v xml:space="preserve">17 years  </v>
      </c>
      <c r="F14" s="10" t="str">
        <f t="shared" si="0"/>
        <v xml:space="preserve">209 month  </v>
      </c>
      <c r="G14" s="10" t="str">
        <f t="shared" si="1"/>
        <v xml:space="preserve">6277  DAY  </v>
      </c>
    </row>
    <row r="15" spans="1:12" ht="21.75" customHeight="1" x14ac:dyDescent="0.35">
      <c r="A15" s="10">
        <v>12</v>
      </c>
      <c r="B15" s="11" t="s">
        <v>27</v>
      </c>
      <c r="C15" s="17">
        <v>34556</v>
      </c>
      <c r="D15" s="23">
        <v>41182</v>
      </c>
      <c r="E15" s="10" t="str">
        <f t="shared" si="3"/>
        <v xml:space="preserve">18 years  </v>
      </c>
      <c r="F15" s="10" t="str">
        <f t="shared" si="0"/>
        <v xml:space="preserve">220 month  </v>
      </c>
      <c r="G15" s="10" t="str">
        <f t="shared" si="1"/>
        <v xml:space="preserve">6626  DAY  </v>
      </c>
    </row>
    <row r="16" spans="1:12" ht="21.75" customHeight="1" x14ac:dyDescent="0.35">
      <c r="A16" s="10">
        <v>13</v>
      </c>
      <c r="B16" s="11" t="s">
        <v>28</v>
      </c>
      <c r="C16" s="17">
        <v>34912</v>
      </c>
      <c r="D16" s="23">
        <v>41183</v>
      </c>
      <c r="E16" s="10" t="str">
        <f t="shared" si="3"/>
        <v xml:space="preserve">17 years  </v>
      </c>
      <c r="F16" s="10" t="str">
        <f t="shared" si="0"/>
        <v xml:space="preserve">209 month  </v>
      </c>
      <c r="G16" s="10" t="str">
        <f t="shared" si="1"/>
        <v xml:space="preserve">6271  DAY  </v>
      </c>
    </row>
    <row r="17" spans="1:7" ht="21.75" customHeight="1" x14ac:dyDescent="0.35">
      <c r="A17" s="10">
        <v>14</v>
      </c>
      <c r="B17" s="11" t="s">
        <v>29</v>
      </c>
      <c r="C17" s="17">
        <v>34378</v>
      </c>
      <c r="D17" s="23">
        <v>41182</v>
      </c>
      <c r="E17" s="10" t="str">
        <f t="shared" si="3"/>
        <v xml:space="preserve">18 years  </v>
      </c>
      <c r="F17" s="10" t="str">
        <f t="shared" si="0"/>
        <v xml:space="preserve">226 month  </v>
      </c>
      <c r="G17" s="10" t="str">
        <f t="shared" si="1"/>
        <v xml:space="preserve">6804  DAY  </v>
      </c>
    </row>
    <row r="18" spans="1:7" ht="21.75" customHeight="1" x14ac:dyDescent="0.35">
      <c r="A18" s="10">
        <v>15</v>
      </c>
      <c r="B18" s="11" t="s">
        <v>30</v>
      </c>
      <c r="C18" s="17">
        <v>34446</v>
      </c>
      <c r="D18" s="23">
        <v>41182</v>
      </c>
      <c r="E18" s="10" t="str">
        <f t="shared" si="3"/>
        <v xml:space="preserve">18 years  </v>
      </c>
      <c r="F18" s="10" t="str">
        <f t="shared" si="0"/>
        <v xml:space="preserve">224 month  </v>
      </c>
      <c r="G18" s="10" t="str">
        <f t="shared" si="1"/>
        <v xml:space="preserve">6736  DAY  </v>
      </c>
    </row>
    <row r="19" spans="1:7" ht="21.75" customHeight="1" x14ac:dyDescent="0.35">
      <c r="A19" s="10">
        <v>16</v>
      </c>
      <c r="B19" s="11" t="s">
        <v>31</v>
      </c>
      <c r="C19" s="17">
        <v>34477</v>
      </c>
      <c r="D19" s="23">
        <v>41182</v>
      </c>
      <c r="E19" s="10" t="str">
        <f t="shared" si="3"/>
        <v xml:space="preserve">18 years  </v>
      </c>
      <c r="F19" s="10" t="str">
        <f t="shared" si="0"/>
        <v xml:space="preserve">223 month  </v>
      </c>
      <c r="G19" s="10" t="str">
        <f t="shared" si="1"/>
        <v xml:space="preserve">6705  DAY  </v>
      </c>
    </row>
    <row r="20" spans="1:7" ht="21.75" customHeight="1" x14ac:dyDescent="0.35">
      <c r="A20" s="10">
        <v>17</v>
      </c>
      <c r="B20" s="14" t="s">
        <v>32</v>
      </c>
      <c r="C20" s="19">
        <v>34670</v>
      </c>
      <c r="D20" s="23">
        <v>41182</v>
      </c>
      <c r="E20" s="10" t="str">
        <f t="shared" si="3"/>
        <v xml:space="preserve">17 years  </v>
      </c>
      <c r="F20" s="10" t="str">
        <f t="shared" si="0"/>
        <v xml:space="preserve">217 month  </v>
      </c>
      <c r="G20" s="10" t="str">
        <f t="shared" si="1"/>
        <v xml:space="preserve">6512  DAY  </v>
      </c>
    </row>
    <row r="21" spans="1:7" ht="21.75" customHeight="1" x14ac:dyDescent="0.25">
      <c r="A21" s="10">
        <v>18</v>
      </c>
      <c r="B21" s="15" t="s">
        <v>33</v>
      </c>
      <c r="C21" s="20">
        <v>35274</v>
      </c>
      <c r="D21" s="23">
        <v>41182</v>
      </c>
      <c r="E21" s="10" t="str">
        <f t="shared" si="3"/>
        <v xml:space="preserve">16 years  </v>
      </c>
      <c r="F21" s="10" t="str">
        <f t="shared" si="0"/>
        <v xml:space="preserve">196 month  </v>
      </c>
      <c r="G21" s="10" t="str">
        <f t="shared" si="1"/>
        <v xml:space="preserve">5908  DAY  </v>
      </c>
    </row>
    <row r="22" spans="1:7" ht="21.75" customHeight="1" x14ac:dyDescent="0.35">
      <c r="A22" s="10">
        <v>19</v>
      </c>
      <c r="B22" s="13" t="s">
        <v>34</v>
      </c>
      <c r="C22" s="18"/>
      <c r="D22" s="23">
        <v>41182</v>
      </c>
      <c r="E22" s="10" t="str">
        <f t="shared" si="3"/>
        <v xml:space="preserve">112 years  </v>
      </c>
      <c r="F22" s="10" t="str">
        <f t="shared" si="0"/>
        <v xml:space="preserve">1372 month  </v>
      </c>
      <c r="G22" s="10" t="str">
        <f t="shared" si="1"/>
        <v xml:space="preserve">41182  DAY  </v>
      </c>
    </row>
    <row r="23" spans="1:7" ht="21.75" customHeight="1" x14ac:dyDescent="0.35">
      <c r="A23" s="10">
        <v>20</v>
      </c>
      <c r="B23" s="11" t="s">
        <v>35</v>
      </c>
      <c r="C23" s="17">
        <v>34490</v>
      </c>
      <c r="D23" s="23">
        <v>41182</v>
      </c>
      <c r="E23" s="10" t="str">
        <f t="shared" si="3"/>
        <v xml:space="preserve">18 years  </v>
      </c>
      <c r="F23" s="10" t="str">
        <f t="shared" si="0"/>
        <v xml:space="preserve">223 month  </v>
      </c>
      <c r="G23" s="10" t="str">
        <f t="shared" si="1"/>
        <v xml:space="preserve">6692  DAY  </v>
      </c>
    </row>
    <row r="24" spans="1:7" ht="21.75" customHeight="1" x14ac:dyDescent="0.35">
      <c r="A24" s="10">
        <v>21</v>
      </c>
      <c r="B24" s="11" t="s">
        <v>36</v>
      </c>
      <c r="C24" s="17">
        <v>34473</v>
      </c>
      <c r="D24" s="23">
        <v>41182</v>
      </c>
      <c r="E24" s="10" t="str">
        <f t="shared" si="3"/>
        <v xml:space="preserve">18 years  </v>
      </c>
      <c r="F24" s="10" t="str">
        <f t="shared" si="0"/>
        <v xml:space="preserve">223 month  </v>
      </c>
      <c r="G24" s="10" t="str">
        <f t="shared" si="1"/>
        <v xml:space="preserve">6709  DAY  </v>
      </c>
    </row>
    <row r="25" spans="1:7" ht="21.75" customHeight="1" x14ac:dyDescent="0.35">
      <c r="A25" s="10">
        <v>22</v>
      </c>
      <c r="B25" s="11" t="s">
        <v>37</v>
      </c>
      <c r="C25" s="17">
        <v>34962</v>
      </c>
      <c r="D25" s="23">
        <v>41182</v>
      </c>
      <c r="E25" s="10" t="str">
        <f t="shared" si="3"/>
        <v xml:space="preserve">17 years  </v>
      </c>
      <c r="F25" s="10" t="str">
        <f t="shared" si="0"/>
        <v xml:space="preserve">207 month  </v>
      </c>
      <c r="G25" s="10" t="str">
        <f t="shared" si="1"/>
        <v xml:space="preserve">6220  DAY  </v>
      </c>
    </row>
    <row r="26" spans="1:7" ht="21.75" customHeight="1" x14ac:dyDescent="0.35">
      <c r="A26" s="10">
        <v>23</v>
      </c>
      <c r="B26" s="11" t="s">
        <v>38</v>
      </c>
      <c r="C26" s="17">
        <v>34907</v>
      </c>
      <c r="D26" s="23">
        <v>41182</v>
      </c>
      <c r="E26" s="10" t="str">
        <f t="shared" si="3"/>
        <v xml:space="preserve">17 years  </v>
      </c>
      <c r="F26" s="10" t="str">
        <f t="shared" si="0"/>
        <v xml:space="preserve">209 month  </v>
      </c>
      <c r="G26" s="10" t="str">
        <f t="shared" si="1"/>
        <v xml:space="preserve">6275  DAY  </v>
      </c>
    </row>
    <row r="27" spans="1:7" ht="21.75" customHeight="1" x14ac:dyDescent="0.35">
      <c r="A27" s="10">
        <v>24</v>
      </c>
      <c r="B27" s="11" t="s">
        <v>39</v>
      </c>
      <c r="C27" s="17">
        <v>34380</v>
      </c>
      <c r="D27" s="23">
        <v>41182</v>
      </c>
      <c r="E27" s="10" t="str">
        <f t="shared" si="3"/>
        <v xml:space="preserve">18 years  </v>
      </c>
      <c r="F27" s="10" t="str">
        <f t="shared" si="0"/>
        <v xml:space="preserve">226 month  </v>
      </c>
      <c r="G27" s="10" t="str">
        <f t="shared" si="1"/>
        <v xml:space="preserve">6802  DAY  </v>
      </c>
    </row>
    <row r="28" spans="1:7" ht="21.75" customHeight="1" x14ac:dyDescent="0.35">
      <c r="A28" s="10">
        <v>25</v>
      </c>
      <c r="B28" s="11" t="s">
        <v>40</v>
      </c>
      <c r="C28" s="17">
        <v>34032</v>
      </c>
      <c r="D28" s="23">
        <v>41182</v>
      </c>
      <c r="E28" s="10" t="str">
        <f t="shared" si="3"/>
        <v xml:space="preserve">19 years  </v>
      </c>
      <c r="F28" s="10" t="str">
        <f t="shared" si="0"/>
        <v xml:space="preserve">238 month  </v>
      </c>
      <c r="G28" s="10" t="str">
        <f t="shared" si="1"/>
        <v xml:space="preserve">7150  DAY  </v>
      </c>
    </row>
    <row r="29" spans="1:7" ht="21.75" customHeight="1" x14ac:dyDescent="0.35">
      <c r="A29" s="10">
        <v>26</v>
      </c>
      <c r="B29" s="11" t="s">
        <v>41</v>
      </c>
      <c r="C29" s="17">
        <v>34484</v>
      </c>
      <c r="D29" s="23">
        <v>41182</v>
      </c>
      <c r="E29" s="10" t="str">
        <f t="shared" si="3"/>
        <v xml:space="preserve">18 years  </v>
      </c>
      <c r="F29" s="10" t="str">
        <f t="shared" si="0"/>
        <v xml:space="preserve">223 month  </v>
      </c>
      <c r="G29" s="10" t="str">
        <f t="shared" si="1"/>
        <v xml:space="preserve">6698  DAY  </v>
      </c>
    </row>
    <row r="30" spans="1:7" ht="21.75" customHeight="1" x14ac:dyDescent="0.35">
      <c r="A30" s="10">
        <v>27</v>
      </c>
      <c r="B30" s="11" t="s">
        <v>42</v>
      </c>
      <c r="C30" s="17">
        <v>34032</v>
      </c>
      <c r="D30" s="23">
        <v>41182</v>
      </c>
      <c r="E30" s="10" t="str">
        <f t="shared" si="3"/>
        <v xml:space="preserve">19 years  </v>
      </c>
      <c r="F30" s="10" t="str">
        <f t="shared" si="0"/>
        <v xml:space="preserve">238 month  </v>
      </c>
      <c r="G30" s="10" t="str">
        <f t="shared" si="1"/>
        <v xml:space="preserve">7150  DAY  </v>
      </c>
    </row>
    <row r="31" spans="1:7" ht="21.75" customHeight="1" x14ac:dyDescent="0.35">
      <c r="A31" s="10">
        <v>28</v>
      </c>
      <c r="B31" s="11" t="s">
        <v>43</v>
      </c>
      <c r="C31" s="17">
        <v>35420</v>
      </c>
      <c r="D31" s="23">
        <v>41182</v>
      </c>
      <c r="E31" s="10" t="str">
        <f t="shared" si="3"/>
        <v xml:space="preserve">15 years  </v>
      </c>
      <c r="F31" s="10" t="str">
        <f t="shared" si="0"/>
        <v xml:space="preserve">192 month  </v>
      </c>
      <c r="G31" s="10" t="str">
        <f t="shared" si="1"/>
        <v xml:space="preserve">5762  DAY  </v>
      </c>
    </row>
    <row r="32" spans="1:7" ht="21.75" customHeight="1" x14ac:dyDescent="0.35">
      <c r="A32" s="10">
        <v>29</v>
      </c>
      <c r="B32" s="11" t="s">
        <v>44</v>
      </c>
      <c r="C32" s="17">
        <v>34852</v>
      </c>
      <c r="D32" s="23">
        <v>41182</v>
      </c>
      <c r="E32" s="10" t="str">
        <f t="shared" si="3"/>
        <v xml:space="preserve">17 years  </v>
      </c>
      <c r="F32" s="10" t="str">
        <f t="shared" si="0"/>
        <v xml:space="preserve">211 month  </v>
      </c>
      <c r="G32" s="10" t="str">
        <f t="shared" si="1"/>
        <v xml:space="preserve">6330  DAY  </v>
      </c>
    </row>
    <row r="33" spans="1:7" ht="21.75" customHeight="1" x14ac:dyDescent="0.35">
      <c r="A33" s="10">
        <v>30</v>
      </c>
      <c r="B33" s="11" t="s">
        <v>45</v>
      </c>
      <c r="C33" s="17">
        <v>34253</v>
      </c>
      <c r="D33" s="23">
        <v>41182</v>
      </c>
      <c r="E33" s="10" t="str">
        <f t="shared" si="3"/>
        <v xml:space="preserve">18 years  </v>
      </c>
      <c r="F33" s="10" t="str">
        <f t="shared" si="0"/>
        <v xml:space="preserve">230 month  </v>
      </c>
      <c r="G33" s="10" t="str">
        <f t="shared" si="1"/>
        <v xml:space="preserve">6929  DAY  </v>
      </c>
    </row>
    <row r="34" spans="1:7" ht="21.75" customHeight="1" x14ac:dyDescent="0.35">
      <c r="A34" s="10">
        <v>31</v>
      </c>
      <c r="B34" s="11" t="s">
        <v>46</v>
      </c>
      <c r="C34" s="17">
        <v>34061</v>
      </c>
      <c r="D34" s="23">
        <v>41182</v>
      </c>
      <c r="E34" s="10" t="str">
        <f t="shared" si="3"/>
        <v xml:space="preserve">19 years  </v>
      </c>
      <c r="F34" s="10" t="str">
        <f t="shared" si="0"/>
        <v xml:space="preserve">237 month  </v>
      </c>
      <c r="G34" s="10" t="str">
        <f t="shared" si="1"/>
        <v xml:space="preserve">7121  DAY  </v>
      </c>
    </row>
    <row r="35" spans="1:7" ht="21.75" customHeight="1" x14ac:dyDescent="0.35">
      <c r="A35" s="10">
        <v>32</v>
      </c>
      <c r="B35" s="11" t="s">
        <v>47</v>
      </c>
      <c r="C35" s="17">
        <v>34772</v>
      </c>
      <c r="D35" s="23">
        <v>41182</v>
      </c>
      <c r="E35" s="10" t="str">
        <f t="shared" si="3"/>
        <v xml:space="preserve">17 years  </v>
      </c>
      <c r="F35" s="10" t="str">
        <f t="shared" si="0"/>
        <v xml:space="preserve">213 month  </v>
      </c>
      <c r="G35" s="10" t="str">
        <f t="shared" si="1"/>
        <v xml:space="preserve">6410  DAY  </v>
      </c>
    </row>
    <row r="36" spans="1:7" ht="21.75" customHeight="1" x14ac:dyDescent="0.35">
      <c r="A36" s="10">
        <v>33</v>
      </c>
      <c r="B36" s="11" t="s">
        <v>48</v>
      </c>
      <c r="C36" s="17">
        <v>34949</v>
      </c>
      <c r="D36" s="23">
        <v>41182</v>
      </c>
      <c r="E36" s="10" t="str">
        <f t="shared" si="3"/>
        <v xml:space="preserve">17 years  </v>
      </c>
      <c r="F36" s="10" t="str">
        <f t="shared" si="0"/>
        <v xml:space="preserve">207 month  </v>
      </c>
      <c r="G36" s="10" t="str">
        <f t="shared" si="1"/>
        <v xml:space="preserve">6233  DAY  </v>
      </c>
    </row>
    <row r="37" spans="1:7" ht="21.75" customHeight="1" x14ac:dyDescent="0.35">
      <c r="A37" s="10">
        <v>34</v>
      </c>
      <c r="B37" s="11" t="s">
        <v>49</v>
      </c>
      <c r="C37" s="17">
        <v>34947</v>
      </c>
      <c r="D37" s="23">
        <v>41182</v>
      </c>
      <c r="E37" s="10" t="str">
        <f t="shared" si="3"/>
        <v xml:space="preserve">17 years  </v>
      </c>
      <c r="F37" s="10" t="str">
        <f t="shared" si="0"/>
        <v xml:space="preserve">207 month  </v>
      </c>
      <c r="G37" s="10" t="str">
        <f t="shared" si="1"/>
        <v xml:space="preserve">6235  DAY  </v>
      </c>
    </row>
    <row r="38" spans="1:7" ht="21.75" customHeight="1" x14ac:dyDescent="0.35">
      <c r="A38" s="10">
        <v>35</v>
      </c>
      <c r="B38" s="11" t="s">
        <v>50</v>
      </c>
      <c r="C38" s="17">
        <v>34669</v>
      </c>
      <c r="D38" s="23">
        <v>41182</v>
      </c>
      <c r="E38" s="10" t="str">
        <f t="shared" si="3"/>
        <v xml:space="preserve">17 years  </v>
      </c>
      <c r="F38" s="10" t="str">
        <f t="shared" si="0"/>
        <v xml:space="preserve">217 month  </v>
      </c>
      <c r="G38" s="10" t="str">
        <f t="shared" si="1"/>
        <v xml:space="preserve">6513  DAY  </v>
      </c>
    </row>
    <row r="39" spans="1:7" ht="21.75" customHeight="1" x14ac:dyDescent="0.35">
      <c r="A39" s="10">
        <v>36</v>
      </c>
      <c r="B39" s="11" t="s">
        <v>46</v>
      </c>
      <c r="C39" s="17">
        <v>34335</v>
      </c>
      <c r="D39" s="23">
        <v>41182</v>
      </c>
      <c r="E39" s="10" t="str">
        <f t="shared" si="3"/>
        <v xml:space="preserve">18 years  </v>
      </c>
      <c r="F39" s="10" t="str">
        <f t="shared" si="0"/>
        <v xml:space="preserve">228 month  </v>
      </c>
      <c r="G39" s="10" t="str">
        <f t="shared" si="1"/>
        <v xml:space="preserve">6847  DAY  </v>
      </c>
    </row>
    <row r="40" spans="1:7" ht="20.25" customHeight="1" x14ac:dyDescent="0.35">
      <c r="A40" s="10">
        <v>37</v>
      </c>
      <c r="B40" s="11" t="s">
        <v>51</v>
      </c>
      <c r="C40" s="17">
        <v>35122</v>
      </c>
      <c r="D40" s="23">
        <v>41182</v>
      </c>
      <c r="E40" s="10" t="str">
        <f t="shared" si="3"/>
        <v xml:space="preserve">16 years  </v>
      </c>
      <c r="F40" s="10" t="str">
        <f t="shared" si="0"/>
        <v xml:space="preserve">202 month  </v>
      </c>
      <c r="G40" s="10" t="str">
        <f t="shared" si="1"/>
        <v xml:space="preserve">6060  DAY  </v>
      </c>
    </row>
    <row r="41" spans="1:7" ht="20.25" customHeight="1" x14ac:dyDescent="0.35">
      <c r="A41" s="10">
        <v>38</v>
      </c>
      <c r="B41" s="11" t="s">
        <v>52</v>
      </c>
      <c r="C41" s="17">
        <v>34691</v>
      </c>
      <c r="D41" s="23">
        <v>41182</v>
      </c>
      <c r="E41" s="10" t="str">
        <f t="shared" si="3"/>
        <v xml:space="preserve">17 years  </v>
      </c>
      <c r="F41" s="10" t="str">
        <f t="shared" si="0"/>
        <v xml:space="preserve">216 month  </v>
      </c>
      <c r="G41" s="10" t="str">
        <f t="shared" si="1"/>
        <v xml:space="preserve">6491  DAY  </v>
      </c>
    </row>
    <row r="42" spans="1:7" ht="20.25" customHeight="1" x14ac:dyDescent="0.35">
      <c r="A42" s="10">
        <v>39</v>
      </c>
      <c r="B42" s="11" t="s">
        <v>53</v>
      </c>
      <c r="C42" s="17">
        <v>35203</v>
      </c>
      <c r="D42" s="23">
        <v>41182</v>
      </c>
      <c r="E42" s="10" t="str">
        <f t="shared" si="3"/>
        <v xml:space="preserve">16 years  </v>
      </c>
      <c r="F42" s="10" t="str">
        <f t="shared" si="0"/>
        <v xml:space="preserve">199 month  </v>
      </c>
      <c r="G42" s="10" t="str">
        <f t="shared" si="1"/>
        <v xml:space="preserve">5979  DAY  </v>
      </c>
    </row>
    <row r="43" spans="1:7" ht="20.25" customHeight="1" x14ac:dyDescent="0.35">
      <c r="A43" s="10">
        <v>40</v>
      </c>
      <c r="B43" s="11" t="s">
        <v>54</v>
      </c>
      <c r="C43" s="17">
        <v>33669</v>
      </c>
      <c r="D43" s="23">
        <v>41182</v>
      </c>
      <c r="E43" s="10" t="str">
        <f t="shared" ref="E43:E53" si="4">INT((D43-C43)/365)&amp; " years  "</f>
        <v xml:space="preserve">20 years  </v>
      </c>
      <c r="F43" s="10" t="str">
        <f t="shared" ref="F43" si="5">INT((D43-C43)/30) &amp; " month  "</f>
        <v xml:space="preserve">250 month  </v>
      </c>
      <c r="G43" s="10" t="str">
        <f t="shared" ref="G43" si="6">INT((D43-C43)/1) &amp; "  DAY  "</f>
        <v xml:space="preserve">7513  DAY  </v>
      </c>
    </row>
    <row r="44" spans="1:7" ht="20.25" customHeight="1" x14ac:dyDescent="0.35">
      <c r="A44" s="10">
        <v>41</v>
      </c>
      <c r="B44" s="11" t="s">
        <v>56</v>
      </c>
      <c r="C44" s="21">
        <v>38433</v>
      </c>
      <c r="D44" s="23">
        <v>41269</v>
      </c>
      <c r="E44" s="10" t="str">
        <f t="shared" si="4"/>
        <v xml:space="preserve">7 years  </v>
      </c>
      <c r="F44" s="10" t="str">
        <f t="shared" ref="F44:F53" si="7">INT((D44-C44)/30) &amp; " month  "</f>
        <v xml:space="preserve">94 month  </v>
      </c>
      <c r="G44" s="10" t="str">
        <f t="shared" ref="G44:G53" si="8">INT((D44-C44)/1) &amp; "  DAY  "</f>
        <v xml:space="preserve">2836  DAY  </v>
      </c>
    </row>
    <row r="45" spans="1:7" ht="20.25" customHeight="1" x14ac:dyDescent="0.35">
      <c r="A45" s="10">
        <v>42</v>
      </c>
      <c r="B45" s="11"/>
      <c r="C45" s="12"/>
      <c r="D45" s="23"/>
      <c r="E45" s="10" t="str">
        <f t="shared" si="4"/>
        <v xml:space="preserve">0 years  </v>
      </c>
      <c r="F45" s="10" t="str">
        <f t="shared" si="7"/>
        <v xml:space="preserve">0 month  </v>
      </c>
      <c r="G45" s="10" t="str">
        <f t="shared" si="8"/>
        <v xml:space="preserve">0  DAY  </v>
      </c>
    </row>
    <row r="46" spans="1:7" ht="20.25" customHeight="1" x14ac:dyDescent="0.35">
      <c r="A46" s="10">
        <v>43</v>
      </c>
      <c r="B46" s="11"/>
      <c r="C46" s="12"/>
      <c r="D46" s="23"/>
      <c r="E46" s="10" t="str">
        <f t="shared" si="4"/>
        <v xml:space="preserve">0 years  </v>
      </c>
      <c r="F46" s="10" t="str">
        <f t="shared" si="7"/>
        <v xml:space="preserve">0 month  </v>
      </c>
      <c r="G46" s="10" t="str">
        <f t="shared" si="8"/>
        <v xml:space="preserve">0  DAY  </v>
      </c>
    </row>
    <row r="47" spans="1:7" ht="20.25" customHeight="1" x14ac:dyDescent="0.35">
      <c r="A47" s="10">
        <v>44</v>
      </c>
      <c r="B47" s="11"/>
      <c r="C47" s="12"/>
      <c r="D47" s="23"/>
      <c r="E47" s="10" t="str">
        <f t="shared" si="4"/>
        <v xml:space="preserve">0 years  </v>
      </c>
      <c r="F47" s="10" t="str">
        <f t="shared" si="7"/>
        <v xml:space="preserve">0 month  </v>
      </c>
      <c r="G47" s="10" t="str">
        <f t="shared" si="8"/>
        <v xml:space="preserve">0  DAY  </v>
      </c>
    </row>
    <row r="48" spans="1:7" ht="20.25" customHeight="1" x14ac:dyDescent="0.35">
      <c r="A48" s="10">
        <v>45</v>
      </c>
      <c r="B48" s="11"/>
      <c r="C48" s="12"/>
      <c r="D48" s="23"/>
      <c r="E48" s="10" t="str">
        <f t="shared" si="4"/>
        <v xml:space="preserve">0 years  </v>
      </c>
      <c r="F48" s="10" t="str">
        <f t="shared" si="7"/>
        <v xml:space="preserve">0 month  </v>
      </c>
      <c r="G48" s="10" t="str">
        <f t="shared" si="8"/>
        <v xml:space="preserve">0  DAY  </v>
      </c>
    </row>
    <row r="49" spans="1:7" ht="20.25" customHeight="1" x14ac:dyDescent="0.35">
      <c r="A49" s="10">
        <v>46</v>
      </c>
      <c r="B49" s="11"/>
      <c r="C49" s="12"/>
      <c r="D49" s="23"/>
      <c r="E49" s="10" t="str">
        <f t="shared" si="4"/>
        <v xml:space="preserve">0 years  </v>
      </c>
      <c r="F49" s="10" t="str">
        <f t="shared" si="7"/>
        <v xml:space="preserve">0 month  </v>
      </c>
      <c r="G49" s="10" t="str">
        <f t="shared" si="8"/>
        <v xml:space="preserve">0  DAY  </v>
      </c>
    </row>
    <row r="50" spans="1:7" ht="20.25" customHeight="1" x14ac:dyDescent="0.35">
      <c r="A50" s="10">
        <v>47</v>
      </c>
      <c r="B50" s="11"/>
      <c r="C50" s="12"/>
      <c r="D50" s="23"/>
      <c r="E50" s="10" t="str">
        <f t="shared" si="4"/>
        <v xml:space="preserve">0 years  </v>
      </c>
      <c r="F50" s="10" t="str">
        <f t="shared" si="7"/>
        <v xml:space="preserve">0 month  </v>
      </c>
      <c r="G50" s="10" t="str">
        <f t="shared" si="8"/>
        <v xml:space="preserve">0  DAY  </v>
      </c>
    </row>
    <row r="51" spans="1:7" ht="20.25" customHeight="1" x14ac:dyDescent="0.35">
      <c r="A51" s="10">
        <v>48</v>
      </c>
      <c r="B51" s="11"/>
      <c r="C51" s="12"/>
      <c r="D51" s="23"/>
      <c r="E51" s="10" t="str">
        <f t="shared" si="4"/>
        <v xml:space="preserve">0 years  </v>
      </c>
      <c r="F51" s="10" t="str">
        <f t="shared" si="7"/>
        <v xml:space="preserve">0 month  </v>
      </c>
      <c r="G51" s="10" t="str">
        <f t="shared" si="8"/>
        <v xml:space="preserve">0  DAY  </v>
      </c>
    </row>
    <row r="52" spans="1:7" ht="20.25" customHeight="1" x14ac:dyDescent="0.35">
      <c r="A52" s="10">
        <v>49</v>
      </c>
      <c r="B52" s="11"/>
      <c r="C52" s="12"/>
      <c r="D52" s="23"/>
      <c r="E52" s="10" t="str">
        <f t="shared" si="4"/>
        <v xml:space="preserve">0 years  </v>
      </c>
      <c r="F52" s="10" t="str">
        <f t="shared" si="7"/>
        <v xml:space="preserve">0 month  </v>
      </c>
      <c r="G52" s="10" t="str">
        <f t="shared" si="8"/>
        <v xml:space="preserve">0  DAY  </v>
      </c>
    </row>
    <row r="53" spans="1:7" ht="20.25" customHeight="1" x14ac:dyDescent="0.35">
      <c r="A53" s="10">
        <v>50</v>
      </c>
      <c r="B53" s="11"/>
      <c r="C53" s="12"/>
      <c r="D53" s="23"/>
      <c r="E53" s="10" t="str">
        <f t="shared" si="4"/>
        <v xml:space="preserve">0 years  </v>
      </c>
      <c r="F53" s="10" t="str">
        <f t="shared" si="7"/>
        <v xml:space="preserve">0 month  </v>
      </c>
      <c r="G53" s="10" t="str">
        <f t="shared" si="8"/>
        <v xml:space="preserve">0  DAY  </v>
      </c>
    </row>
    <row r="54" spans="1:7" ht="20.25" customHeight="1" x14ac:dyDescent="0.25">
      <c r="A54" s="83"/>
      <c r="B54" s="84"/>
      <c r="C54" s="84"/>
      <c r="D54" s="84"/>
      <c r="E54" s="84"/>
      <c r="F54" s="84"/>
      <c r="G54" s="85"/>
    </row>
    <row r="55" spans="1:7" ht="22.5" customHeight="1" x14ac:dyDescent="0.25">
      <c r="A55" s="86" t="s">
        <v>9</v>
      </c>
      <c r="B55" s="87"/>
      <c r="C55" s="87"/>
      <c r="D55" s="87"/>
      <c r="E55" s="87"/>
      <c r="F55" s="87"/>
      <c r="G55" s="88"/>
    </row>
  </sheetData>
  <sheetProtection selectLockedCells="1"/>
  <mergeCells count="4">
    <mergeCell ref="A1:G1"/>
    <mergeCell ref="A2:G2"/>
    <mergeCell ref="A54:G54"/>
    <mergeCell ref="A55:G55"/>
  </mergeCells>
  <conditionalFormatting sqref="E4:G53">
    <cfRule type="cellIs" dxfId="5" priority="1" operator="equal">
      <formula>0</formula>
    </cfRule>
  </conditionalFormatting>
  <pageMargins left="0.56000000000000005" right="0.24" top="0.43" bottom="0.37" header="0.37" footer="0.3"/>
  <pageSetup paperSize="9" scale="85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688"/>
  <sheetViews>
    <sheetView tabSelected="1" workbookViewId="0">
      <selection activeCell="D8" sqref="D8"/>
    </sheetView>
  </sheetViews>
  <sheetFormatPr defaultRowHeight="15" x14ac:dyDescent="0.25"/>
  <cols>
    <col min="1" max="1" width="7.42578125" style="6" customWidth="1"/>
    <col min="2" max="2" width="19.85546875" style="6" customWidth="1"/>
    <col min="3" max="3" width="14.5703125" style="6" customWidth="1"/>
    <col min="4" max="4" width="15.85546875" style="6" customWidth="1"/>
    <col min="5" max="5" width="17.42578125" style="6" customWidth="1"/>
    <col min="6" max="7" width="8.5703125" style="6" customWidth="1"/>
    <col min="8" max="8" width="7.42578125" style="6" customWidth="1"/>
    <col min="9" max="9" width="15.140625" style="6" customWidth="1"/>
    <col min="10" max="10" width="9.140625" style="6"/>
    <col min="11" max="11" width="11.7109375" style="6" customWidth="1"/>
    <col min="12" max="12" width="12.42578125" style="6" customWidth="1"/>
    <col min="13" max="15" width="11.28515625" style="6" customWidth="1"/>
    <col min="16" max="20" width="9.140625" style="6"/>
    <col min="21" max="24" width="9.140625" style="46"/>
    <col min="25" max="16384" width="9.140625" style="6"/>
  </cols>
  <sheetData>
    <row r="1" spans="1:21" ht="20.25" customHeight="1" x14ac:dyDescent="0.25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38"/>
      <c r="K1" s="96" t="s">
        <v>78</v>
      </c>
      <c r="L1" s="97"/>
      <c r="M1" s="97"/>
      <c r="N1" s="97"/>
      <c r="O1" s="98"/>
      <c r="P1" s="38"/>
      <c r="Q1" s="38"/>
      <c r="R1" s="38"/>
      <c r="S1" s="38"/>
      <c r="T1" s="38"/>
    </row>
    <row r="2" spans="1:21" ht="20.2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38"/>
      <c r="K2" s="96" t="s">
        <v>79</v>
      </c>
      <c r="L2" s="97"/>
      <c r="M2" s="97"/>
      <c r="N2" s="97"/>
      <c r="O2" s="98"/>
      <c r="P2" s="38"/>
      <c r="Q2" s="38"/>
      <c r="R2" s="38"/>
      <c r="S2" s="38"/>
      <c r="T2" s="38"/>
    </row>
    <row r="3" spans="1:21" ht="20.25" customHeight="1" x14ac:dyDescent="0.25">
      <c r="A3" s="90" t="s">
        <v>63</v>
      </c>
      <c r="B3" s="91"/>
      <c r="C3" s="92"/>
      <c r="D3" s="99">
        <v>17394</v>
      </c>
      <c r="E3" s="99"/>
      <c r="F3" s="99"/>
      <c r="G3" s="99"/>
      <c r="H3" s="99"/>
      <c r="I3" s="9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1" ht="20.25" customHeight="1" x14ac:dyDescent="0.25">
      <c r="A4" s="101" t="s">
        <v>75</v>
      </c>
      <c r="B4" s="101"/>
      <c r="C4" s="101"/>
      <c r="D4" s="101"/>
      <c r="E4" s="101"/>
      <c r="F4" s="101"/>
      <c r="G4" s="101"/>
      <c r="H4" s="101"/>
      <c r="I4" s="101"/>
      <c r="J4" s="38"/>
      <c r="K4" s="38"/>
      <c r="L4" s="93" t="s">
        <v>74</v>
      </c>
      <c r="M4" s="94"/>
      <c r="N4" s="94"/>
      <c r="O4" s="95"/>
      <c r="P4" s="38"/>
      <c r="Q4" s="38"/>
      <c r="R4" s="38"/>
      <c r="S4" s="38"/>
      <c r="T4" s="38"/>
    </row>
    <row r="5" spans="1:21" ht="32.25" customHeight="1" x14ac:dyDescent="0.25">
      <c r="A5" s="35" t="s">
        <v>0</v>
      </c>
      <c r="B5" s="36" t="s">
        <v>1</v>
      </c>
      <c r="C5" s="36" t="s">
        <v>73</v>
      </c>
      <c r="D5" s="36" t="s">
        <v>2</v>
      </c>
      <c r="E5" s="37" t="s">
        <v>62</v>
      </c>
      <c r="F5" s="36" t="s">
        <v>15</v>
      </c>
      <c r="G5" s="36" t="s">
        <v>57</v>
      </c>
      <c r="H5" s="36" t="s">
        <v>58</v>
      </c>
      <c r="I5" s="36" t="s">
        <v>77</v>
      </c>
      <c r="J5" s="38"/>
      <c r="K5" s="43"/>
      <c r="L5" s="28" t="s">
        <v>67</v>
      </c>
      <c r="M5" s="27" t="s">
        <v>64</v>
      </c>
      <c r="N5" s="27" t="s">
        <v>65</v>
      </c>
      <c r="O5" s="27" t="s">
        <v>66</v>
      </c>
      <c r="P5" s="38"/>
      <c r="Q5" s="42"/>
      <c r="R5" s="48"/>
      <c r="S5" s="48"/>
      <c r="T5" s="48"/>
      <c r="U5" s="47"/>
    </row>
    <row r="6" spans="1:21" ht="18.75" customHeight="1" x14ac:dyDescent="0.25">
      <c r="A6" s="102" t="s">
        <v>84</v>
      </c>
      <c r="B6" s="103"/>
      <c r="C6" s="103"/>
      <c r="D6" s="103"/>
      <c r="E6" s="103"/>
      <c r="F6" s="103"/>
      <c r="G6" s="103"/>
      <c r="H6" s="103"/>
      <c r="I6" s="104"/>
      <c r="J6" s="39"/>
      <c r="K6" s="40"/>
      <c r="L6" s="32">
        <v>5</v>
      </c>
      <c r="M6" s="30">
        <f>COUNTIF($F$7:$F$56,L6)</f>
        <v>0</v>
      </c>
      <c r="N6" s="30">
        <f>'AGE GROUP - BOYS '!M6</f>
        <v>0</v>
      </c>
      <c r="O6" s="30">
        <f>M6+N6</f>
        <v>0</v>
      </c>
      <c r="P6" s="38"/>
      <c r="Q6" s="42"/>
      <c r="R6" s="48" t="s">
        <v>80</v>
      </c>
      <c r="S6" s="48" t="s">
        <v>60</v>
      </c>
      <c r="T6" s="48" t="s">
        <v>61</v>
      </c>
      <c r="U6" s="47"/>
    </row>
    <row r="7" spans="1:21" ht="18.75" customHeight="1" x14ac:dyDescent="0.35">
      <c r="A7" s="10">
        <v>1</v>
      </c>
      <c r="B7" s="51" t="s">
        <v>99</v>
      </c>
      <c r="C7" s="52" t="s">
        <v>70</v>
      </c>
      <c r="D7" s="57">
        <v>21085</v>
      </c>
      <c r="E7" s="68">
        <v>41912</v>
      </c>
      <c r="F7" s="10">
        <f>DATEDIF(D7,E7,R6)</f>
        <v>57</v>
      </c>
      <c r="G7" s="10">
        <f t="shared" ref="G7:G56" si="0">DATEDIF(D7,E7,S7)</f>
        <v>0</v>
      </c>
      <c r="H7" s="26">
        <f t="shared" ref="H7:H56" si="1">DATEDIF(D7,E7,T7)</f>
        <v>8</v>
      </c>
      <c r="I7" s="10"/>
      <c r="J7" s="38"/>
      <c r="K7" s="40"/>
      <c r="L7" s="32">
        <v>6</v>
      </c>
      <c r="M7" s="30">
        <f t="shared" ref="M7:M22" si="2">COUNTIF($F$7:$F$56,L7)</f>
        <v>0</v>
      </c>
      <c r="N7" s="30">
        <f>'AGE GROUP - BOYS '!M7</f>
        <v>0</v>
      </c>
      <c r="O7" s="30">
        <f t="shared" ref="O7:O22" si="3">M7+N7</f>
        <v>0</v>
      </c>
      <c r="P7" s="38"/>
      <c r="Q7" s="42"/>
      <c r="R7" s="48" t="s">
        <v>59</v>
      </c>
      <c r="S7" s="48" t="s">
        <v>60</v>
      </c>
      <c r="T7" s="48" t="s">
        <v>61</v>
      </c>
      <c r="U7" s="47"/>
    </row>
    <row r="8" spans="1:21" ht="18.75" customHeight="1" x14ac:dyDescent="0.35">
      <c r="A8" s="10">
        <v>2</v>
      </c>
      <c r="B8" s="51"/>
      <c r="C8" s="52"/>
      <c r="D8" s="57"/>
      <c r="E8" s="68">
        <v>41912</v>
      </c>
      <c r="F8" s="10">
        <f t="shared" ref="F8:F16" si="4">DATEDIF(D8,E8,R7)</f>
        <v>114</v>
      </c>
      <c r="G8" s="10">
        <f t="shared" ref="G8:G16" si="5">DATEDIF(D8,E8,S8)</f>
        <v>8</v>
      </c>
      <c r="H8" s="26">
        <f t="shared" ref="H8:H16" si="6">DATEDIF(D8,E8,T8)</f>
        <v>30</v>
      </c>
      <c r="I8" s="10"/>
      <c r="J8" s="38"/>
      <c r="K8" s="40"/>
      <c r="L8" s="32">
        <v>7</v>
      </c>
      <c r="M8" s="30">
        <f t="shared" si="2"/>
        <v>0</v>
      </c>
      <c r="N8" s="30">
        <f>'AGE GROUP - BOYS '!M8</f>
        <v>0</v>
      </c>
      <c r="O8" s="30">
        <f t="shared" si="3"/>
        <v>0</v>
      </c>
      <c r="P8" s="38"/>
      <c r="Q8" s="42"/>
      <c r="R8" s="48" t="s">
        <v>59</v>
      </c>
      <c r="S8" s="48" t="s">
        <v>60</v>
      </c>
      <c r="T8" s="48" t="s">
        <v>61</v>
      </c>
      <c r="U8" s="47"/>
    </row>
    <row r="9" spans="1:21" ht="18.75" customHeight="1" x14ac:dyDescent="0.35">
      <c r="A9" s="10">
        <v>3</v>
      </c>
      <c r="B9" s="51"/>
      <c r="C9" s="52"/>
      <c r="D9" s="57"/>
      <c r="E9" s="68">
        <v>41912</v>
      </c>
      <c r="F9" s="10">
        <f t="shared" si="4"/>
        <v>114</v>
      </c>
      <c r="G9" s="10">
        <f t="shared" si="5"/>
        <v>8</v>
      </c>
      <c r="H9" s="26">
        <f t="shared" si="6"/>
        <v>30</v>
      </c>
      <c r="I9" s="10"/>
      <c r="J9" s="38"/>
      <c r="K9" s="44"/>
      <c r="L9" s="32">
        <v>8</v>
      </c>
      <c r="M9" s="30">
        <f t="shared" si="2"/>
        <v>0</v>
      </c>
      <c r="N9" s="30">
        <f>'AGE GROUP - BOYS '!M9</f>
        <v>0</v>
      </c>
      <c r="O9" s="30">
        <f t="shared" si="3"/>
        <v>0</v>
      </c>
      <c r="P9" s="38"/>
      <c r="Q9" s="42"/>
      <c r="R9" s="48" t="s">
        <v>59</v>
      </c>
      <c r="S9" s="48" t="s">
        <v>60</v>
      </c>
      <c r="T9" s="48" t="s">
        <v>61</v>
      </c>
      <c r="U9" s="47"/>
    </row>
    <row r="10" spans="1:21" ht="18.75" customHeight="1" x14ac:dyDescent="0.35">
      <c r="A10" s="10">
        <v>4</v>
      </c>
      <c r="B10" s="51"/>
      <c r="C10" s="52"/>
      <c r="D10" s="57"/>
      <c r="E10" s="68">
        <v>41912</v>
      </c>
      <c r="F10" s="10">
        <f t="shared" si="4"/>
        <v>114</v>
      </c>
      <c r="G10" s="10">
        <f t="shared" si="5"/>
        <v>8</v>
      </c>
      <c r="H10" s="26">
        <f t="shared" si="6"/>
        <v>30</v>
      </c>
      <c r="I10" s="10"/>
      <c r="J10" s="38"/>
      <c r="K10" s="40"/>
      <c r="L10" s="32">
        <v>9</v>
      </c>
      <c r="M10" s="30">
        <f t="shared" si="2"/>
        <v>0</v>
      </c>
      <c r="N10" s="30">
        <f>'AGE GROUP - BOYS '!M10</f>
        <v>0</v>
      </c>
      <c r="O10" s="30">
        <f t="shared" si="3"/>
        <v>0</v>
      </c>
      <c r="P10" s="38"/>
      <c r="Q10" s="42"/>
      <c r="R10" s="48" t="s">
        <v>59</v>
      </c>
      <c r="S10" s="48" t="s">
        <v>60</v>
      </c>
      <c r="T10" s="48" t="s">
        <v>61</v>
      </c>
      <c r="U10" s="47"/>
    </row>
    <row r="11" spans="1:21" ht="18.75" customHeight="1" x14ac:dyDescent="0.35">
      <c r="A11" s="10">
        <v>5</v>
      </c>
      <c r="B11" s="51"/>
      <c r="C11" s="52"/>
      <c r="D11" s="57"/>
      <c r="E11" s="68">
        <v>41912</v>
      </c>
      <c r="F11" s="10">
        <f t="shared" si="4"/>
        <v>114</v>
      </c>
      <c r="G11" s="10">
        <f t="shared" si="5"/>
        <v>8</v>
      </c>
      <c r="H11" s="26">
        <f t="shared" si="6"/>
        <v>30</v>
      </c>
      <c r="I11" s="10"/>
      <c r="J11" s="38"/>
      <c r="K11" s="40"/>
      <c r="L11" s="32">
        <v>10</v>
      </c>
      <c r="M11" s="30">
        <f t="shared" si="2"/>
        <v>0</v>
      </c>
      <c r="N11" s="30">
        <f>'AGE GROUP - BOYS '!M11</f>
        <v>0</v>
      </c>
      <c r="O11" s="30">
        <f t="shared" si="3"/>
        <v>0</v>
      </c>
      <c r="P11" s="38"/>
      <c r="Q11" s="42"/>
      <c r="R11" s="48" t="s">
        <v>59</v>
      </c>
      <c r="S11" s="48" t="s">
        <v>60</v>
      </c>
      <c r="T11" s="48" t="s">
        <v>61</v>
      </c>
      <c r="U11" s="47"/>
    </row>
    <row r="12" spans="1:21" ht="18.75" customHeight="1" x14ac:dyDescent="0.35">
      <c r="A12" s="10">
        <v>6</v>
      </c>
      <c r="B12" s="51"/>
      <c r="C12" s="52"/>
      <c r="D12" s="57"/>
      <c r="E12" s="68">
        <v>41912</v>
      </c>
      <c r="F12" s="10">
        <f>DATEDIF(D12,E12,R11)</f>
        <v>114</v>
      </c>
      <c r="G12" s="10">
        <f t="shared" si="5"/>
        <v>8</v>
      </c>
      <c r="H12" s="26">
        <f t="shared" si="6"/>
        <v>30</v>
      </c>
      <c r="I12" s="10"/>
      <c r="J12" s="38"/>
      <c r="K12" s="40"/>
      <c r="L12" s="32">
        <v>11</v>
      </c>
      <c r="M12" s="30">
        <f t="shared" si="2"/>
        <v>0</v>
      </c>
      <c r="N12" s="30">
        <f>'AGE GROUP - BOYS '!M12</f>
        <v>0</v>
      </c>
      <c r="O12" s="30">
        <f t="shared" si="3"/>
        <v>0</v>
      </c>
      <c r="P12" s="38"/>
      <c r="Q12" s="42"/>
      <c r="R12" s="48" t="s">
        <v>59</v>
      </c>
      <c r="S12" s="48" t="s">
        <v>60</v>
      </c>
      <c r="T12" s="48" t="s">
        <v>61</v>
      </c>
      <c r="U12" s="47"/>
    </row>
    <row r="13" spans="1:21" ht="18.75" customHeight="1" x14ac:dyDescent="0.35">
      <c r="A13" s="10">
        <v>7</v>
      </c>
      <c r="B13" s="51"/>
      <c r="C13" s="52"/>
      <c r="D13" s="57"/>
      <c r="E13" s="68">
        <v>41912</v>
      </c>
      <c r="F13" s="10">
        <f t="shared" si="4"/>
        <v>114</v>
      </c>
      <c r="G13" s="10">
        <f t="shared" si="5"/>
        <v>8</v>
      </c>
      <c r="H13" s="26">
        <f t="shared" si="6"/>
        <v>30</v>
      </c>
      <c r="I13" s="10"/>
      <c r="J13" s="38"/>
      <c r="K13" s="40"/>
      <c r="L13" s="32">
        <v>12</v>
      </c>
      <c r="M13" s="30">
        <f t="shared" si="2"/>
        <v>0</v>
      </c>
      <c r="N13" s="30">
        <f>'AGE GROUP - BOYS '!M13</f>
        <v>0</v>
      </c>
      <c r="O13" s="30">
        <f t="shared" si="3"/>
        <v>0</v>
      </c>
      <c r="P13" s="38"/>
      <c r="Q13" s="42"/>
      <c r="R13" s="48" t="s">
        <v>59</v>
      </c>
      <c r="S13" s="48" t="s">
        <v>60</v>
      </c>
      <c r="T13" s="48" t="s">
        <v>61</v>
      </c>
      <c r="U13" s="47"/>
    </row>
    <row r="14" spans="1:21" ht="18.75" customHeight="1" x14ac:dyDescent="0.35">
      <c r="A14" s="10">
        <v>8</v>
      </c>
      <c r="B14" s="51"/>
      <c r="C14" s="52"/>
      <c r="D14" s="57"/>
      <c r="E14" s="68">
        <v>41912</v>
      </c>
      <c r="F14" s="10">
        <f t="shared" si="4"/>
        <v>114</v>
      </c>
      <c r="G14" s="10">
        <f t="shared" si="5"/>
        <v>8</v>
      </c>
      <c r="H14" s="26">
        <f t="shared" si="6"/>
        <v>30</v>
      </c>
      <c r="I14" s="10"/>
      <c r="J14" s="38"/>
      <c r="K14" s="40"/>
      <c r="L14" s="32">
        <v>13</v>
      </c>
      <c r="M14" s="30">
        <f t="shared" si="2"/>
        <v>0</v>
      </c>
      <c r="N14" s="30">
        <f>'AGE GROUP - BOYS '!M14</f>
        <v>0</v>
      </c>
      <c r="O14" s="30">
        <f t="shared" si="3"/>
        <v>0</v>
      </c>
      <c r="P14" s="38"/>
      <c r="Q14" s="42"/>
      <c r="R14" s="48" t="s">
        <v>59</v>
      </c>
      <c r="S14" s="48" t="s">
        <v>60</v>
      </c>
      <c r="T14" s="48" t="s">
        <v>61</v>
      </c>
      <c r="U14" s="47"/>
    </row>
    <row r="15" spans="1:21" ht="18.75" customHeight="1" x14ac:dyDescent="0.35">
      <c r="A15" s="10">
        <v>9</v>
      </c>
      <c r="B15" s="51"/>
      <c r="C15" s="52"/>
      <c r="D15" s="57"/>
      <c r="E15" s="68">
        <v>41912</v>
      </c>
      <c r="F15" s="10">
        <f t="shared" si="4"/>
        <v>114</v>
      </c>
      <c r="G15" s="10">
        <f t="shared" si="5"/>
        <v>8</v>
      </c>
      <c r="H15" s="26">
        <f t="shared" si="6"/>
        <v>30</v>
      </c>
      <c r="I15" s="10"/>
      <c r="J15" s="38"/>
      <c r="K15" s="40"/>
      <c r="L15" s="32">
        <v>14</v>
      </c>
      <c r="M15" s="30">
        <f t="shared" si="2"/>
        <v>0</v>
      </c>
      <c r="N15" s="30">
        <f>'AGE GROUP - BOYS '!M15</f>
        <v>1</v>
      </c>
      <c r="O15" s="30">
        <f t="shared" si="3"/>
        <v>1</v>
      </c>
      <c r="P15" s="38"/>
      <c r="Q15" s="42"/>
      <c r="R15" s="48" t="s">
        <v>59</v>
      </c>
      <c r="S15" s="48" t="s">
        <v>60</v>
      </c>
      <c r="T15" s="48" t="s">
        <v>61</v>
      </c>
      <c r="U15" s="47"/>
    </row>
    <row r="16" spans="1:21" ht="18.75" customHeight="1" x14ac:dyDescent="0.35">
      <c r="A16" s="10">
        <v>10</v>
      </c>
      <c r="B16" s="51"/>
      <c r="C16" s="52"/>
      <c r="D16" s="57"/>
      <c r="E16" s="68">
        <v>41912</v>
      </c>
      <c r="F16" s="10">
        <f t="shared" si="4"/>
        <v>114</v>
      </c>
      <c r="G16" s="10">
        <f t="shared" si="5"/>
        <v>8</v>
      </c>
      <c r="H16" s="26">
        <f t="shared" si="6"/>
        <v>30</v>
      </c>
      <c r="I16" s="10"/>
      <c r="J16" s="38"/>
      <c r="K16" s="40"/>
      <c r="L16" s="32">
        <v>15</v>
      </c>
      <c r="M16" s="30">
        <f t="shared" si="2"/>
        <v>0</v>
      </c>
      <c r="N16" s="30">
        <f>'AGE GROUP - BOYS '!M16</f>
        <v>1</v>
      </c>
      <c r="O16" s="30">
        <f t="shared" si="3"/>
        <v>1</v>
      </c>
      <c r="P16" s="38"/>
      <c r="Q16" s="42"/>
      <c r="R16" s="48" t="s">
        <v>59</v>
      </c>
      <c r="S16" s="48" t="s">
        <v>60</v>
      </c>
      <c r="T16" s="48" t="s">
        <v>61</v>
      </c>
      <c r="U16" s="47"/>
    </row>
    <row r="17" spans="1:21" ht="18.75" customHeight="1" x14ac:dyDescent="0.35">
      <c r="A17" s="10">
        <v>11</v>
      </c>
      <c r="B17" s="51"/>
      <c r="C17" s="52"/>
      <c r="D17" s="57"/>
      <c r="E17" s="68">
        <v>41912</v>
      </c>
      <c r="F17" s="10">
        <f>DATEDIF(D17,E17,R11)</f>
        <v>114</v>
      </c>
      <c r="G17" s="10">
        <f t="shared" si="0"/>
        <v>8</v>
      </c>
      <c r="H17" s="26">
        <f t="shared" si="1"/>
        <v>30</v>
      </c>
      <c r="I17" s="10"/>
      <c r="J17" s="38"/>
      <c r="K17" s="40"/>
      <c r="L17" s="32">
        <v>16</v>
      </c>
      <c r="M17" s="30">
        <f t="shared" si="2"/>
        <v>0</v>
      </c>
      <c r="N17" s="30">
        <f>'AGE GROUP - BOYS '!M17</f>
        <v>0</v>
      </c>
      <c r="O17" s="30">
        <f t="shared" si="3"/>
        <v>0</v>
      </c>
      <c r="P17" s="38"/>
      <c r="Q17" s="42"/>
      <c r="R17" s="48" t="s">
        <v>59</v>
      </c>
      <c r="S17" s="48" t="s">
        <v>60</v>
      </c>
      <c r="T17" s="48" t="s">
        <v>61</v>
      </c>
      <c r="U17" s="47"/>
    </row>
    <row r="18" spans="1:21" ht="18.75" customHeight="1" x14ac:dyDescent="0.35">
      <c r="A18" s="10">
        <v>12</v>
      </c>
      <c r="B18" s="51"/>
      <c r="C18" s="52"/>
      <c r="D18" s="57"/>
      <c r="E18" s="68">
        <v>41912</v>
      </c>
      <c r="F18" s="10">
        <f t="shared" ref="F18:F56" si="7">DATEDIF(D18,E18,R17)</f>
        <v>114</v>
      </c>
      <c r="G18" s="10">
        <f t="shared" si="0"/>
        <v>8</v>
      </c>
      <c r="H18" s="26">
        <f t="shared" si="1"/>
        <v>30</v>
      </c>
      <c r="I18" s="10"/>
      <c r="J18" s="38"/>
      <c r="K18" s="40"/>
      <c r="L18" s="32">
        <v>17</v>
      </c>
      <c r="M18" s="30">
        <f t="shared" si="2"/>
        <v>0</v>
      </c>
      <c r="N18" s="30">
        <f>'AGE GROUP - BOYS '!M18</f>
        <v>1</v>
      </c>
      <c r="O18" s="30">
        <f t="shared" si="3"/>
        <v>1</v>
      </c>
      <c r="P18" s="38"/>
      <c r="Q18" s="42"/>
      <c r="R18" s="48" t="s">
        <v>59</v>
      </c>
      <c r="S18" s="48" t="s">
        <v>60</v>
      </c>
      <c r="T18" s="48" t="s">
        <v>61</v>
      </c>
      <c r="U18" s="47"/>
    </row>
    <row r="19" spans="1:21" ht="18.75" customHeight="1" x14ac:dyDescent="0.35">
      <c r="A19" s="10">
        <v>13</v>
      </c>
      <c r="B19" s="53"/>
      <c r="C19" s="54"/>
      <c r="D19" s="58"/>
      <c r="E19" s="68">
        <v>41912</v>
      </c>
      <c r="F19" s="10">
        <f t="shared" si="7"/>
        <v>114</v>
      </c>
      <c r="G19" s="10">
        <f t="shared" si="0"/>
        <v>8</v>
      </c>
      <c r="H19" s="26">
        <f t="shared" si="1"/>
        <v>30</v>
      </c>
      <c r="I19" s="10"/>
      <c r="J19" s="38"/>
      <c r="K19" s="40"/>
      <c r="L19" s="32">
        <v>18</v>
      </c>
      <c r="M19" s="30">
        <f t="shared" si="2"/>
        <v>0</v>
      </c>
      <c r="N19" s="30">
        <f>'AGE GROUP - BOYS '!M19</f>
        <v>0</v>
      </c>
      <c r="O19" s="30">
        <f t="shared" si="3"/>
        <v>0</v>
      </c>
      <c r="P19" s="38"/>
      <c r="Q19" s="42"/>
      <c r="R19" s="48" t="s">
        <v>59</v>
      </c>
      <c r="S19" s="48" t="s">
        <v>60</v>
      </c>
      <c r="T19" s="48" t="s">
        <v>61</v>
      </c>
      <c r="U19" s="47"/>
    </row>
    <row r="20" spans="1:21" ht="18.75" customHeight="1" x14ac:dyDescent="0.35">
      <c r="A20" s="10">
        <v>14</v>
      </c>
      <c r="B20" s="51"/>
      <c r="C20" s="54"/>
      <c r="D20" s="58"/>
      <c r="E20" s="68">
        <v>41912</v>
      </c>
      <c r="F20" s="10">
        <f t="shared" si="7"/>
        <v>114</v>
      </c>
      <c r="G20" s="10">
        <f t="shared" si="0"/>
        <v>8</v>
      </c>
      <c r="H20" s="26">
        <f t="shared" si="1"/>
        <v>30</v>
      </c>
      <c r="I20" s="10"/>
      <c r="J20" s="38"/>
      <c r="K20" s="40"/>
      <c r="L20" s="32">
        <v>19</v>
      </c>
      <c r="M20" s="30">
        <f t="shared" si="2"/>
        <v>0</v>
      </c>
      <c r="N20" s="30">
        <f>'AGE GROUP - BOYS '!M20</f>
        <v>0</v>
      </c>
      <c r="O20" s="30">
        <f t="shared" si="3"/>
        <v>0</v>
      </c>
      <c r="P20" s="38"/>
      <c r="Q20" s="42"/>
      <c r="R20" s="48" t="s">
        <v>59</v>
      </c>
      <c r="S20" s="48" t="s">
        <v>60</v>
      </c>
      <c r="T20" s="48" t="s">
        <v>61</v>
      </c>
      <c r="U20" s="47"/>
    </row>
    <row r="21" spans="1:21" ht="18.75" customHeight="1" x14ac:dyDescent="0.35">
      <c r="A21" s="10">
        <v>15</v>
      </c>
      <c r="B21" s="51"/>
      <c r="C21" s="52"/>
      <c r="D21" s="57"/>
      <c r="E21" s="68">
        <v>41912</v>
      </c>
      <c r="F21" s="10">
        <f t="shared" si="7"/>
        <v>114</v>
      </c>
      <c r="G21" s="10">
        <f t="shared" si="0"/>
        <v>8</v>
      </c>
      <c r="H21" s="26">
        <f t="shared" si="1"/>
        <v>30</v>
      </c>
      <c r="I21" s="10"/>
      <c r="J21" s="38"/>
      <c r="K21" s="40"/>
      <c r="L21" s="32">
        <v>20</v>
      </c>
      <c r="M21" s="30">
        <f t="shared" si="2"/>
        <v>0</v>
      </c>
      <c r="N21" s="30">
        <f>'AGE GROUP - BOYS '!M21</f>
        <v>0</v>
      </c>
      <c r="O21" s="30">
        <f t="shared" si="3"/>
        <v>0</v>
      </c>
      <c r="P21" s="38"/>
      <c r="Q21" s="42"/>
      <c r="R21" s="48" t="s">
        <v>59</v>
      </c>
      <c r="S21" s="48" t="s">
        <v>60</v>
      </c>
      <c r="T21" s="48" t="s">
        <v>61</v>
      </c>
      <c r="U21" s="47"/>
    </row>
    <row r="22" spans="1:21" ht="18.75" customHeight="1" x14ac:dyDescent="0.35">
      <c r="A22" s="10">
        <v>16</v>
      </c>
      <c r="B22" s="51"/>
      <c r="C22" s="52"/>
      <c r="D22" s="57"/>
      <c r="E22" s="68">
        <v>41912</v>
      </c>
      <c r="F22" s="10">
        <f t="shared" si="7"/>
        <v>114</v>
      </c>
      <c r="G22" s="10">
        <f t="shared" si="0"/>
        <v>8</v>
      </c>
      <c r="H22" s="26">
        <f t="shared" si="1"/>
        <v>30</v>
      </c>
      <c r="I22" s="10"/>
      <c r="J22" s="38"/>
      <c r="K22" s="40"/>
      <c r="L22" s="32">
        <v>21</v>
      </c>
      <c r="M22" s="30">
        <f t="shared" si="2"/>
        <v>0</v>
      </c>
      <c r="N22" s="30">
        <f>'AGE GROUP - BOYS '!M22</f>
        <v>0</v>
      </c>
      <c r="O22" s="30">
        <f t="shared" si="3"/>
        <v>0</v>
      </c>
      <c r="P22" s="38"/>
      <c r="Q22" s="42"/>
      <c r="R22" s="48" t="s">
        <v>59</v>
      </c>
      <c r="S22" s="48" t="s">
        <v>60</v>
      </c>
      <c r="T22" s="48" t="s">
        <v>61</v>
      </c>
      <c r="U22" s="47"/>
    </row>
    <row r="23" spans="1:21" ht="21.75" customHeight="1" x14ac:dyDescent="0.35">
      <c r="A23" s="10">
        <v>17</v>
      </c>
      <c r="B23" s="51"/>
      <c r="C23" s="52"/>
      <c r="D23" s="57"/>
      <c r="E23" s="68">
        <v>41912</v>
      </c>
      <c r="F23" s="10">
        <f t="shared" si="7"/>
        <v>114</v>
      </c>
      <c r="G23" s="10">
        <f t="shared" si="0"/>
        <v>8</v>
      </c>
      <c r="H23" s="26">
        <f t="shared" si="1"/>
        <v>30</v>
      </c>
      <c r="I23" s="10"/>
      <c r="J23" s="38"/>
      <c r="K23" s="40"/>
      <c r="L23" s="93" t="s">
        <v>68</v>
      </c>
      <c r="M23" s="94"/>
      <c r="N23" s="94"/>
      <c r="O23" s="95"/>
      <c r="P23" s="38"/>
      <c r="Q23" s="42"/>
      <c r="R23" s="48" t="s">
        <v>59</v>
      </c>
      <c r="S23" s="48" t="s">
        <v>60</v>
      </c>
      <c r="T23" s="48" t="s">
        <v>61</v>
      </c>
      <c r="U23" s="47"/>
    </row>
    <row r="24" spans="1:21" ht="18" customHeight="1" x14ac:dyDescent="0.35">
      <c r="A24" s="10">
        <v>18</v>
      </c>
      <c r="B24" s="51"/>
      <c r="C24" s="52"/>
      <c r="D24" s="57"/>
      <c r="E24" s="68">
        <v>41912</v>
      </c>
      <c r="F24" s="10">
        <f t="shared" si="7"/>
        <v>114</v>
      </c>
      <c r="G24" s="10">
        <f t="shared" si="0"/>
        <v>8</v>
      </c>
      <c r="H24" s="26">
        <f t="shared" si="1"/>
        <v>30</v>
      </c>
      <c r="I24" s="10"/>
      <c r="J24" s="38"/>
      <c r="K24" s="40"/>
      <c r="L24" s="29" t="s">
        <v>69</v>
      </c>
      <c r="M24" s="30">
        <f>COUNTIF(C7:C56,L24)</f>
        <v>0</v>
      </c>
      <c r="N24" s="30">
        <f>'AGE GROUP - BOYS '!M24</f>
        <v>3</v>
      </c>
      <c r="O24" s="30">
        <f>M24+N24</f>
        <v>3</v>
      </c>
      <c r="P24" s="38"/>
      <c r="Q24" s="42"/>
      <c r="R24" s="48" t="s">
        <v>59</v>
      </c>
      <c r="S24" s="48" t="s">
        <v>60</v>
      </c>
      <c r="T24" s="48" t="s">
        <v>61</v>
      </c>
      <c r="U24" s="47"/>
    </row>
    <row r="25" spans="1:21" ht="18" customHeight="1" x14ac:dyDescent="0.35">
      <c r="A25" s="10">
        <v>19</v>
      </c>
      <c r="B25" s="51"/>
      <c r="C25" s="52"/>
      <c r="D25" s="57"/>
      <c r="E25" s="68">
        <v>41912</v>
      </c>
      <c r="F25" s="10">
        <f t="shared" si="7"/>
        <v>114</v>
      </c>
      <c r="G25" s="10">
        <f t="shared" si="0"/>
        <v>8</v>
      </c>
      <c r="H25" s="26">
        <f t="shared" si="1"/>
        <v>30</v>
      </c>
      <c r="I25" s="10"/>
      <c r="J25" s="38"/>
      <c r="K25" s="40"/>
      <c r="L25" s="29" t="s">
        <v>70</v>
      </c>
      <c r="M25" s="30">
        <f>COUNTIF(C7:C56,L25)</f>
        <v>1</v>
      </c>
      <c r="N25" s="30">
        <f>'AGE GROUP - BOYS '!M25</f>
        <v>0</v>
      </c>
      <c r="O25" s="30">
        <f t="shared" ref="O25" si="8">M25+N25</f>
        <v>1</v>
      </c>
      <c r="P25" s="38"/>
      <c r="Q25" s="42"/>
      <c r="R25" s="48" t="s">
        <v>59</v>
      </c>
      <c r="S25" s="48" t="s">
        <v>60</v>
      </c>
      <c r="T25" s="48" t="s">
        <v>61</v>
      </c>
      <c r="U25" s="47"/>
    </row>
    <row r="26" spans="1:21" ht="18" customHeight="1" x14ac:dyDescent="0.35">
      <c r="A26" s="10">
        <v>20</v>
      </c>
      <c r="B26" s="51"/>
      <c r="C26" s="52"/>
      <c r="D26" s="57"/>
      <c r="E26" s="68">
        <v>41912</v>
      </c>
      <c r="F26" s="10">
        <f t="shared" si="7"/>
        <v>114</v>
      </c>
      <c r="G26" s="10">
        <f t="shared" si="0"/>
        <v>8</v>
      </c>
      <c r="H26" s="26">
        <f t="shared" si="1"/>
        <v>30</v>
      </c>
      <c r="I26" s="10"/>
      <c r="J26" s="38"/>
      <c r="K26" s="40"/>
      <c r="L26" s="29" t="s">
        <v>71</v>
      </c>
      <c r="M26" s="30">
        <f>COUNTIF(C7:C56,L26)</f>
        <v>0</v>
      </c>
      <c r="N26" s="30">
        <f>'AGE GROUP - BOYS '!M26</f>
        <v>0</v>
      </c>
      <c r="O26" s="30">
        <f>M26+N26</f>
        <v>0</v>
      </c>
      <c r="P26" s="38"/>
      <c r="Q26" s="42"/>
      <c r="R26" s="48" t="s">
        <v>59</v>
      </c>
      <c r="S26" s="48" t="s">
        <v>60</v>
      </c>
      <c r="T26" s="48" t="s">
        <v>61</v>
      </c>
      <c r="U26" s="47"/>
    </row>
    <row r="27" spans="1:21" ht="18" customHeight="1" x14ac:dyDescent="0.35">
      <c r="A27" s="10">
        <v>21</v>
      </c>
      <c r="B27" s="51"/>
      <c r="C27" s="52"/>
      <c r="D27" s="57"/>
      <c r="E27" s="68">
        <v>41912</v>
      </c>
      <c r="F27" s="10">
        <f t="shared" si="7"/>
        <v>114</v>
      </c>
      <c r="G27" s="10">
        <f t="shared" si="0"/>
        <v>8</v>
      </c>
      <c r="H27" s="26">
        <f t="shared" si="1"/>
        <v>30</v>
      </c>
      <c r="I27" s="10"/>
      <c r="J27" s="38"/>
      <c r="K27" s="40"/>
      <c r="L27" s="29" t="s">
        <v>72</v>
      </c>
      <c r="M27" s="30">
        <f>COUNTIF(C7:C56,L27)</f>
        <v>0</v>
      </c>
      <c r="N27" s="30">
        <f>'AGE GROUP - BOYS '!M27</f>
        <v>0</v>
      </c>
      <c r="O27" s="30">
        <f>M27+N27</f>
        <v>0</v>
      </c>
      <c r="P27" s="38"/>
      <c r="Q27" s="42"/>
      <c r="R27" s="48" t="s">
        <v>59</v>
      </c>
      <c r="S27" s="48" t="s">
        <v>60</v>
      </c>
      <c r="T27" s="48" t="s">
        <v>61</v>
      </c>
      <c r="U27" s="47"/>
    </row>
    <row r="28" spans="1:21" ht="18" customHeight="1" x14ac:dyDescent="0.35">
      <c r="A28" s="10">
        <v>22</v>
      </c>
      <c r="B28" s="55"/>
      <c r="C28" s="52"/>
      <c r="D28" s="59"/>
      <c r="E28" s="68">
        <v>41912</v>
      </c>
      <c r="F28" s="10">
        <f t="shared" si="7"/>
        <v>114</v>
      </c>
      <c r="G28" s="10">
        <f t="shared" si="0"/>
        <v>8</v>
      </c>
      <c r="H28" s="26">
        <f t="shared" si="1"/>
        <v>30</v>
      </c>
      <c r="I28" s="10"/>
      <c r="J28" s="38"/>
      <c r="K28" s="40"/>
      <c r="L28" s="10" t="s">
        <v>76</v>
      </c>
      <c r="M28" s="33">
        <f>SUM(M24:M27)</f>
        <v>1</v>
      </c>
      <c r="N28" s="33">
        <f>SUM(N24:N27)</f>
        <v>3</v>
      </c>
      <c r="O28" s="34">
        <f>SUM(O24:O27)</f>
        <v>4</v>
      </c>
      <c r="P28" s="38"/>
      <c r="Q28" s="42"/>
      <c r="R28" s="48" t="s">
        <v>59</v>
      </c>
      <c r="S28" s="48" t="s">
        <v>60</v>
      </c>
      <c r="T28" s="48" t="s">
        <v>61</v>
      </c>
      <c r="U28" s="47"/>
    </row>
    <row r="29" spans="1:21" ht="18" customHeight="1" x14ac:dyDescent="0.25">
      <c r="A29" s="10">
        <v>23</v>
      </c>
      <c r="B29" s="56"/>
      <c r="C29" s="52"/>
      <c r="D29" s="60"/>
      <c r="E29" s="68">
        <v>41912</v>
      </c>
      <c r="F29" s="10">
        <f t="shared" si="7"/>
        <v>114</v>
      </c>
      <c r="G29" s="10">
        <f t="shared" si="0"/>
        <v>8</v>
      </c>
      <c r="H29" s="26">
        <f t="shared" si="1"/>
        <v>30</v>
      </c>
      <c r="I29" s="10"/>
      <c r="J29" s="38"/>
      <c r="K29" s="40"/>
      <c r="L29" s="105" t="s">
        <v>100</v>
      </c>
      <c r="M29" s="106"/>
      <c r="N29" s="106"/>
      <c r="O29" s="107"/>
      <c r="P29" s="38"/>
      <c r="Q29" s="42"/>
      <c r="R29" s="48" t="s">
        <v>59</v>
      </c>
      <c r="S29" s="48" t="s">
        <v>60</v>
      </c>
      <c r="T29" s="48" t="s">
        <v>61</v>
      </c>
      <c r="U29" s="47"/>
    </row>
    <row r="30" spans="1:21" ht="18" customHeight="1" x14ac:dyDescent="0.35">
      <c r="A30" s="10">
        <v>24</v>
      </c>
      <c r="B30" s="53"/>
      <c r="C30" s="54"/>
      <c r="D30" s="58"/>
      <c r="E30" s="68">
        <v>41912</v>
      </c>
      <c r="F30" s="10">
        <f t="shared" si="7"/>
        <v>114</v>
      </c>
      <c r="G30" s="10">
        <f t="shared" si="0"/>
        <v>8</v>
      </c>
      <c r="H30" s="26">
        <f t="shared" si="1"/>
        <v>30</v>
      </c>
      <c r="I30" s="10"/>
      <c r="J30" s="38"/>
      <c r="K30" s="40"/>
      <c r="L30" s="40"/>
      <c r="M30" s="41"/>
      <c r="N30" s="38"/>
      <c r="O30" s="38"/>
      <c r="P30" s="38"/>
      <c r="Q30" s="42"/>
      <c r="R30" s="48" t="s">
        <v>59</v>
      </c>
      <c r="S30" s="48" t="s">
        <v>60</v>
      </c>
      <c r="T30" s="48" t="s">
        <v>61</v>
      </c>
      <c r="U30" s="47"/>
    </row>
    <row r="31" spans="1:21" ht="18" customHeight="1" x14ac:dyDescent="0.35">
      <c r="A31" s="10">
        <v>25</v>
      </c>
      <c r="B31" s="51"/>
      <c r="C31" s="52"/>
      <c r="D31" s="57"/>
      <c r="E31" s="68">
        <v>41912</v>
      </c>
      <c r="F31" s="10">
        <f t="shared" si="7"/>
        <v>114</v>
      </c>
      <c r="G31" s="10">
        <f t="shared" si="0"/>
        <v>8</v>
      </c>
      <c r="H31" s="26">
        <f t="shared" si="1"/>
        <v>30</v>
      </c>
      <c r="I31" s="10"/>
      <c r="J31" s="38"/>
      <c r="K31" s="40"/>
      <c r="L31" s="40"/>
      <c r="M31" s="41"/>
      <c r="N31" s="38"/>
      <c r="O31" s="38"/>
      <c r="P31" s="38"/>
      <c r="Q31" s="42"/>
      <c r="R31" s="48" t="s">
        <v>59</v>
      </c>
      <c r="S31" s="48" t="s">
        <v>60</v>
      </c>
      <c r="T31" s="48" t="s">
        <v>61</v>
      </c>
      <c r="U31" s="47"/>
    </row>
    <row r="32" spans="1:21" ht="18" customHeight="1" x14ac:dyDescent="0.35">
      <c r="A32" s="10">
        <v>26</v>
      </c>
      <c r="B32" s="51"/>
      <c r="C32" s="52"/>
      <c r="D32" s="57"/>
      <c r="E32" s="68">
        <v>41912</v>
      </c>
      <c r="F32" s="10">
        <f t="shared" si="7"/>
        <v>114</v>
      </c>
      <c r="G32" s="10">
        <f t="shared" si="0"/>
        <v>8</v>
      </c>
      <c r="H32" s="26">
        <f t="shared" si="1"/>
        <v>30</v>
      </c>
      <c r="I32" s="10"/>
      <c r="J32" s="38"/>
      <c r="K32" s="40"/>
      <c r="L32" s="40"/>
      <c r="M32" s="41"/>
      <c r="N32" s="38"/>
      <c r="O32" s="38"/>
      <c r="P32" s="38"/>
      <c r="Q32" s="42"/>
      <c r="R32" s="48" t="s">
        <v>59</v>
      </c>
      <c r="S32" s="48" t="s">
        <v>60</v>
      </c>
      <c r="T32" s="48" t="s">
        <v>61</v>
      </c>
      <c r="U32" s="47"/>
    </row>
    <row r="33" spans="1:21" ht="18" customHeight="1" x14ac:dyDescent="0.35">
      <c r="A33" s="10">
        <v>27</v>
      </c>
      <c r="B33" s="51"/>
      <c r="C33" s="52"/>
      <c r="D33" s="57"/>
      <c r="E33" s="68">
        <v>41912</v>
      </c>
      <c r="F33" s="10">
        <f t="shared" si="7"/>
        <v>114</v>
      </c>
      <c r="G33" s="10">
        <f t="shared" si="0"/>
        <v>8</v>
      </c>
      <c r="H33" s="26">
        <f t="shared" si="1"/>
        <v>30</v>
      </c>
      <c r="I33" s="10"/>
      <c r="J33" s="38"/>
      <c r="K33" s="40"/>
      <c r="L33" s="40"/>
      <c r="M33" s="41"/>
      <c r="N33" s="38"/>
      <c r="O33" s="38"/>
      <c r="P33" s="38"/>
      <c r="Q33" s="42"/>
      <c r="R33" s="48" t="s">
        <v>59</v>
      </c>
      <c r="S33" s="48" t="s">
        <v>60</v>
      </c>
      <c r="T33" s="48" t="s">
        <v>61</v>
      </c>
      <c r="U33" s="47"/>
    </row>
    <row r="34" spans="1:21" ht="18" customHeight="1" x14ac:dyDescent="0.35">
      <c r="A34" s="10">
        <v>28</v>
      </c>
      <c r="B34" s="51"/>
      <c r="C34" s="52"/>
      <c r="D34" s="57"/>
      <c r="E34" s="68">
        <v>41912</v>
      </c>
      <c r="F34" s="10">
        <f t="shared" si="7"/>
        <v>114</v>
      </c>
      <c r="G34" s="10">
        <f t="shared" si="0"/>
        <v>8</v>
      </c>
      <c r="H34" s="26">
        <f t="shared" si="1"/>
        <v>30</v>
      </c>
      <c r="I34" s="10"/>
      <c r="J34" s="38"/>
      <c r="K34" s="40"/>
      <c r="L34" s="40"/>
      <c r="M34" s="41"/>
      <c r="N34" s="38"/>
      <c r="O34" s="38"/>
      <c r="P34" s="38"/>
      <c r="Q34" s="42"/>
      <c r="R34" s="48" t="s">
        <v>59</v>
      </c>
      <c r="S34" s="48" t="s">
        <v>60</v>
      </c>
      <c r="T34" s="48" t="s">
        <v>61</v>
      </c>
      <c r="U34" s="47"/>
    </row>
    <row r="35" spans="1:21" ht="18" customHeight="1" x14ac:dyDescent="0.35">
      <c r="A35" s="10">
        <v>29</v>
      </c>
      <c r="B35" s="51"/>
      <c r="C35" s="52"/>
      <c r="D35" s="57"/>
      <c r="E35" s="68">
        <v>41912</v>
      </c>
      <c r="F35" s="10">
        <f t="shared" si="7"/>
        <v>114</v>
      </c>
      <c r="G35" s="10">
        <f t="shared" si="0"/>
        <v>8</v>
      </c>
      <c r="H35" s="26">
        <f t="shared" si="1"/>
        <v>30</v>
      </c>
      <c r="I35" s="10"/>
      <c r="J35" s="38"/>
      <c r="K35" s="40"/>
      <c r="L35" s="40"/>
      <c r="M35" s="41"/>
      <c r="N35" s="38"/>
      <c r="O35" s="38"/>
      <c r="P35" s="38"/>
      <c r="Q35" s="42"/>
      <c r="R35" s="48" t="s">
        <v>59</v>
      </c>
      <c r="S35" s="48" t="s">
        <v>60</v>
      </c>
      <c r="T35" s="48" t="s">
        <v>61</v>
      </c>
      <c r="U35" s="47"/>
    </row>
    <row r="36" spans="1:21" ht="18" customHeight="1" x14ac:dyDescent="0.35">
      <c r="A36" s="10">
        <v>30</v>
      </c>
      <c r="B36" s="51"/>
      <c r="C36" s="52"/>
      <c r="D36" s="57"/>
      <c r="E36" s="68">
        <v>41912</v>
      </c>
      <c r="F36" s="10">
        <f t="shared" si="7"/>
        <v>114</v>
      </c>
      <c r="G36" s="10">
        <f t="shared" si="0"/>
        <v>8</v>
      </c>
      <c r="H36" s="26">
        <f t="shared" si="1"/>
        <v>30</v>
      </c>
      <c r="I36" s="10"/>
      <c r="J36" s="38"/>
      <c r="K36" s="40"/>
      <c r="L36" s="40"/>
      <c r="M36" s="41"/>
      <c r="N36" s="38"/>
      <c r="O36" s="38"/>
      <c r="P36" s="38"/>
      <c r="Q36" s="42"/>
      <c r="R36" s="48" t="s">
        <v>59</v>
      </c>
      <c r="S36" s="48" t="s">
        <v>60</v>
      </c>
      <c r="T36" s="48" t="s">
        <v>61</v>
      </c>
      <c r="U36" s="47"/>
    </row>
    <row r="37" spans="1:21" ht="18" customHeight="1" x14ac:dyDescent="0.35">
      <c r="A37" s="10">
        <v>31</v>
      </c>
      <c r="B37" s="51"/>
      <c r="C37" s="52"/>
      <c r="D37" s="57"/>
      <c r="E37" s="68">
        <v>41912</v>
      </c>
      <c r="F37" s="10">
        <f t="shared" si="7"/>
        <v>114</v>
      </c>
      <c r="G37" s="10">
        <f t="shared" si="0"/>
        <v>8</v>
      </c>
      <c r="H37" s="26">
        <f t="shared" si="1"/>
        <v>30</v>
      </c>
      <c r="I37" s="10"/>
      <c r="J37" s="38"/>
      <c r="K37" s="40"/>
      <c r="L37" s="40"/>
      <c r="M37" s="41"/>
      <c r="N37" s="38"/>
      <c r="O37" s="38"/>
      <c r="P37" s="38"/>
      <c r="Q37" s="42"/>
      <c r="R37" s="48" t="s">
        <v>59</v>
      </c>
      <c r="S37" s="48" t="s">
        <v>60</v>
      </c>
      <c r="T37" s="48" t="s">
        <v>61</v>
      </c>
      <c r="U37" s="47"/>
    </row>
    <row r="38" spans="1:21" ht="18" customHeight="1" x14ac:dyDescent="0.35">
      <c r="A38" s="10">
        <v>32</v>
      </c>
      <c r="B38" s="51"/>
      <c r="C38" s="52"/>
      <c r="D38" s="57"/>
      <c r="E38" s="68">
        <v>41912</v>
      </c>
      <c r="F38" s="10">
        <f t="shared" si="7"/>
        <v>114</v>
      </c>
      <c r="G38" s="10">
        <f t="shared" si="0"/>
        <v>8</v>
      </c>
      <c r="H38" s="26">
        <f t="shared" si="1"/>
        <v>30</v>
      </c>
      <c r="I38" s="10"/>
      <c r="J38" s="38"/>
      <c r="K38" s="40"/>
      <c r="L38" s="40"/>
      <c r="M38" s="41"/>
      <c r="N38" s="38"/>
      <c r="O38" s="38"/>
      <c r="P38" s="38"/>
      <c r="Q38" s="42"/>
      <c r="R38" s="48" t="s">
        <v>59</v>
      </c>
      <c r="S38" s="48" t="s">
        <v>60</v>
      </c>
      <c r="T38" s="48" t="s">
        <v>61</v>
      </c>
      <c r="U38" s="47"/>
    </row>
    <row r="39" spans="1:21" ht="18" customHeight="1" x14ac:dyDescent="0.35">
      <c r="A39" s="10">
        <v>33</v>
      </c>
      <c r="B39" s="51"/>
      <c r="C39" s="52"/>
      <c r="D39" s="57"/>
      <c r="E39" s="68">
        <v>41912</v>
      </c>
      <c r="F39" s="10">
        <f t="shared" si="7"/>
        <v>114</v>
      </c>
      <c r="G39" s="10">
        <f t="shared" si="0"/>
        <v>8</v>
      </c>
      <c r="H39" s="26">
        <f t="shared" si="1"/>
        <v>30</v>
      </c>
      <c r="I39" s="10"/>
      <c r="J39" s="38"/>
      <c r="K39" s="40"/>
      <c r="L39" s="40"/>
      <c r="M39" s="41"/>
      <c r="N39" s="38"/>
      <c r="O39" s="38"/>
      <c r="P39" s="38"/>
      <c r="Q39" s="42"/>
      <c r="R39" s="48" t="s">
        <v>59</v>
      </c>
      <c r="S39" s="48" t="s">
        <v>60</v>
      </c>
      <c r="T39" s="48" t="s">
        <v>61</v>
      </c>
      <c r="U39" s="47"/>
    </row>
    <row r="40" spans="1:21" ht="18" customHeight="1" x14ac:dyDescent="0.35">
      <c r="A40" s="10">
        <v>34</v>
      </c>
      <c r="B40" s="51"/>
      <c r="C40" s="52"/>
      <c r="D40" s="57"/>
      <c r="E40" s="68">
        <v>41912</v>
      </c>
      <c r="F40" s="10">
        <f t="shared" si="7"/>
        <v>114</v>
      </c>
      <c r="G40" s="10">
        <f t="shared" si="0"/>
        <v>8</v>
      </c>
      <c r="H40" s="26">
        <f t="shared" si="1"/>
        <v>30</v>
      </c>
      <c r="I40" s="10"/>
      <c r="J40" s="38"/>
      <c r="K40" s="40"/>
      <c r="L40" s="40"/>
      <c r="M40" s="41"/>
      <c r="N40" s="38"/>
      <c r="O40" s="38"/>
      <c r="P40" s="38"/>
      <c r="Q40" s="42"/>
      <c r="R40" s="48" t="s">
        <v>59</v>
      </c>
      <c r="S40" s="48" t="s">
        <v>60</v>
      </c>
      <c r="T40" s="48" t="s">
        <v>61</v>
      </c>
      <c r="U40" s="47"/>
    </row>
    <row r="41" spans="1:21" ht="18" customHeight="1" x14ac:dyDescent="0.35">
      <c r="A41" s="10">
        <v>35</v>
      </c>
      <c r="B41" s="51"/>
      <c r="C41" s="52"/>
      <c r="D41" s="57"/>
      <c r="E41" s="68">
        <v>41912</v>
      </c>
      <c r="F41" s="10">
        <f t="shared" si="7"/>
        <v>114</v>
      </c>
      <c r="G41" s="10">
        <f t="shared" si="0"/>
        <v>8</v>
      </c>
      <c r="H41" s="26">
        <f t="shared" si="1"/>
        <v>30</v>
      </c>
      <c r="I41" s="10"/>
      <c r="J41" s="38"/>
      <c r="K41" s="40"/>
      <c r="L41" s="40"/>
      <c r="M41" s="41"/>
      <c r="N41" s="38"/>
      <c r="O41" s="38"/>
      <c r="P41" s="38"/>
      <c r="Q41" s="42"/>
      <c r="R41" s="48" t="s">
        <v>59</v>
      </c>
      <c r="S41" s="48" t="s">
        <v>60</v>
      </c>
      <c r="T41" s="48" t="s">
        <v>61</v>
      </c>
      <c r="U41" s="47"/>
    </row>
    <row r="42" spans="1:21" ht="18" customHeight="1" x14ac:dyDescent="0.35">
      <c r="A42" s="10">
        <v>36</v>
      </c>
      <c r="B42" s="51"/>
      <c r="C42" s="52"/>
      <c r="D42" s="57"/>
      <c r="E42" s="68">
        <v>41912</v>
      </c>
      <c r="F42" s="10">
        <f t="shared" si="7"/>
        <v>114</v>
      </c>
      <c r="G42" s="10">
        <f t="shared" si="0"/>
        <v>8</v>
      </c>
      <c r="H42" s="26">
        <f t="shared" si="1"/>
        <v>30</v>
      </c>
      <c r="I42" s="10"/>
      <c r="J42" s="38"/>
      <c r="K42" s="40"/>
      <c r="L42" s="40"/>
      <c r="M42" s="41"/>
      <c r="N42" s="38"/>
      <c r="O42" s="38"/>
      <c r="P42" s="38"/>
      <c r="Q42" s="42"/>
      <c r="R42" s="48" t="s">
        <v>59</v>
      </c>
      <c r="S42" s="48" t="s">
        <v>60</v>
      </c>
      <c r="T42" s="48" t="s">
        <v>61</v>
      </c>
      <c r="U42" s="47"/>
    </row>
    <row r="43" spans="1:21" ht="18" customHeight="1" x14ac:dyDescent="0.35">
      <c r="A43" s="10">
        <v>37</v>
      </c>
      <c r="B43" s="51"/>
      <c r="C43" s="52"/>
      <c r="D43" s="57"/>
      <c r="E43" s="68">
        <v>41912</v>
      </c>
      <c r="F43" s="10">
        <f t="shared" si="7"/>
        <v>114</v>
      </c>
      <c r="G43" s="10">
        <f t="shared" si="0"/>
        <v>8</v>
      </c>
      <c r="H43" s="26">
        <f t="shared" si="1"/>
        <v>30</v>
      </c>
      <c r="I43" s="10"/>
      <c r="J43" s="38"/>
      <c r="K43" s="40"/>
      <c r="L43" s="40"/>
      <c r="M43" s="41"/>
      <c r="N43" s="38"/>
      <c r="O43" s="38"/>
      <c r="P43" s="38"/>
      <c r="Q43" s="42"/>
      <c r="R43" s="48" t="s">
        <v>59</v>
      </c>
      <c r="S43" s="48" t="s">
        <v>60</v>
      </c>
      <c r="T43" s="48" t="s">
        <v>61</v>
      </c>
      <c r="U43" s="47"/>
    </row>
    <row r="44" spans="1:21" ht="18" customHeight="1" x14ac:dyDescent="0.35">
      <c r="A44" s="10">
        <v>38</v>
      </c>
      <c r="B44" s="51"/>
      <c r="C44" s="52"/>
      <c r="D44" s="57"/>
      <c r="E44" s="68">
        <v>41912</v>
      </c>
      <c r="F44" s="10">
        <f t="shared" si="7"/>
        <v>114</v>
      </c>
      <c r="G44" s="10">
        <f t="shared" si="0"/>
        <v>8</v>
      </c>
      <c r="H44" s="26">
        <f t="shared" si="1"/>
        <v>30</v>
      </c>
      <c r="I44" s="10"/>
      <c r="J44" s="38"/>
      <c r="K44" s="40"/>
      <c r="L44" s="40"/>
      <c r="M44" s="41"/>
      <c r="N44" s="38"/>
      <c r="O44" s="38"/>
      <c r="P44" s="38"/>
      <c r="Q44" s="42"/>
      <c r="R44" s="48" t="s">
        <v>59</v>
      </c>
      <c r="S44" s="48" t="s">
        <v>60</v>
      </c>
      <c r="T44" s="48" t="s">
        <v>61</v>
      </c>
      <c r="U44" s="47"/>
    </row>
    <row r="45" spans="1:21" ht="18" customHeight="1" x14ac:dyDescent="0.35">
      <c r="A45" s="10">
        <v>39</v>
      </c>
      <c r="B45" s="51"/>
      <c r="C45" s="52"/>
      <c r="D45" s="57"/>
      <c r="E45" s="68">
        <v>41912</v>
      </c>
      <c r="F45" s="10">
        <f t="shared" si="7"/>
        <v>114</v>
      </c>
      <c r="G45" s="10">
        <f t="shared" si="0"/>
        <v>8</v>
      </c>
      <c r="H45" s="26">
        <f t="shared" si="1"/>
        <v>30</v>
      </c>
      <c r="I45" s="10"/>
      <c r="J45" s="38"/>
      <c r="K45" s="40"/>
      <c r="L45" s="40"/>
      <c r="M45" s="41"/>
      <c r="N45" s="38"/>
      <c r="O45" s="38"/>
      <c r="P45" s="38"/>
      <c r="Q45" s="42"/>
      <c r="R45" s="48" t="s">
        <v>59</v>
      </c>
      <c r="S45" s="48" t="s">
        <v>60</v>
      </c>
      <c r="T45" s="48" t="s">
        <v>61</v>
      </c>
      <c r="U45" s="47"/>
    </row>
    <row r="46" spans="1:21" ht="18" customHeight="1" x14ac:dyDescent="0.35">
      <c r="A46" s="10">
        <v>40</v>
      </c>
      <c r="B46" s="51"/>
      <c r="C46" s="52"/>
      <c r="D46" s="57"/>
      <c r="E46" s="68">
        <v>41912</v>
      </c>
      <c r="F46" s="10">
        <f t="shared" si="7"/>
        <v>114</v>
      </c>
      <c r="G46" s="10">
        <f t="shared" si="0"/>
        <v>8</v>
      </c>
      <c r="H46" s="26">
        <f t="shared" si="1"/>
        <v>30</v>
      </c>
      <c r="I46" s="10"/>
      <c r="J46" s="38"/>
      <c r="K46" s="40"/>
      <c r="L46" s="40"/>
      <c r="M46" s="41"/>
      <c r="N46" s="38"/>
      <c r="O46" s="38"/>
      <c r="P46" s="38"/>
      <c r="Q46" s="42"/>
      <c r="R46" s="48" t="s">
        <v>59</v>
      </c>
      <c r="S46" s="48" t="s">
        <v>60</v>
      </c>
      <c r="T46" s="48" t="s">
        <v>61</v>
      </c>
      <c r="U46" s="47"/>
    </row>
    <row r="47" spans="1:21" ht="18" customHeight="1" x14ac:dyDescent="0.35">
      <c r="A47" s="10">
        <v>41</v>
      </c>
      <c r="B47" s="51"/>
      <c r="C47" s="52"/>
      <c r="D47" s="57"/>
      <c r="E47" s="68">
        <v>41912</v>
      </c>
      <c r="F47" s="10">
        <f t="shared" si="7"/>
        <v>114</v>
      </c>
      <c r="G47" s="10">
        <f t="shared" si="0"/>
        <v>8</v>
      </c>
      <c r="H47" s="26">
        <f t="shared" si="1"/>
        <v>30</v>
      </c>
      <c r="I47" s="10"/>
      <c r="J47" s="38"/>
      <c r="K47" s="40"/>
      <c r="L47" s="40"/>
      <c r="M47" s="41"/>
      <c r="N47" s="38"/>
      <c r="O47" s="38"/>
      <c r="P47" s="38"/>
      <c r="Q47" s="42"/>
      <c r="R47" s="48" t="s">
        <v>59</v>
      </c>
      <c r="S47" s="48" t="s">
        <v>60</v>
      </c>
      <c r="T47" s="48" t="s">
        <v>61</v>
      </c>
      <c r="U47" s="47"/>
    </row>
    <row r="48" spans="1:21" ht="18" customHeight="1" x14ac:dyDescent="0.35">
      <c r="A48" s="10">
        <v>42</v>
      </c>
      <c r="B48" s="51"/>
      <c r="C48" s="52"/>
      <c r="D48" s="57"/>
      <c r="E48" s="68">
        <v>41912</v>
      </c>
      <c r="F48" s="10">
        <f t="shared" si="7"/>
        <v>114</v>
      </c>
      <c r="G48" s="10">
        <f t="shared" si="0"/>
        <v>8</v>
      </c>
      <c r="H48" s="26">
        <f t="shared" si="1"/>
        <v>30</v>
      </c>
      <c r="I48" s="10"/>
      <c r="J48" s="38"/>
      <c r="K48" s="40"/>
      <c r="L48" s="40"/>
      <c r="M48" s="41"/>
      <c r="N48" s="38"/>
      <c r="O48" s="38"/>
      <c r="P48" s="38"/>
      <c r="Q48" s="42"/>
      <c r="R48" s="48" t="s">
        <v>59</v>
      </c>
      <c r="S48" s="48" t="s">
        <v>60</v>
      </c>
      <c r="T48" s="48" t="s">
        <v>61</v>
      </c>
      <c r="U48" s="47"/>
    </row>
    <row r="49" spans="1:37" ht="18" customHeight="1" x14ac:dyDescent="0.35">
      <c r="A49" s="10">
        <v>43</v>
      </c>
      <c r="B49" s="51"/>
      <c r="C49" s="52"/>
      <c r="D49" s="57"/>
      <c r="E49" s="68">
        <v>41912</v>
      </c>
      <c r="F49" s="10">
        <f t="shared" si="7"/>
        <v>114</v>
      </c>
      <c r="G49" s="10">
        <f t="shared" si="0"/>
        <v>8</v>
      </c>
      <c r="H49" s="26">
        <f t="shared" si="1"/>
        <v>30</v>
      </c>
      <c r="I49" s="10"/>
      <c r="J49" s="38"/>
      <c r="K49" s="40"/>
      <c r="L49" s="40"/>
      <c r="M49" s="41"/>
      <c r="N49" s="38"/>
      <c r="O49" s="38"/>
      <c r="P49" s="38"/>
      <c r="Q49" s="42"/>
      <c r="R49" s="48" t="s">
        <v>59</v>
      </c>
      <c r="S49" s="48" t="s">
        <v>60</v>
      </c>
      <c r="T49" s="48" t="s">
        <v>61</v>
      </c>
      <c r="U49" s="47"/>
    </row>
    <row r="50" spans="1:37" ht="18" customHeight="1" x14ac:dyDescent="0.35">
      <c r="A50" s="10">
        <v>44</v>
      </c>
      <c r="B50" s="51"/>
      <c r="C50" s="52"/>
      <c r="D50" s="57"/>
      <c r="E50" s="68">
        <v>41912</v>
      </c>
      <c r="F50" s="10">
        <f t="shared" si="7"/>
        <v>114</v>
      </c>
      <c r="G50" s="10">
        <f t="shared" si="0"/>
        <v>8</v>
      </c>
      <c r="H50" s="26">
        <f t="shared" si="1"/>
        <v>30</v>
      </c>
      <c r="I50" s="10"/>
      <c r="J50" s="38"/>
      <c r="K50" s="40"/>
      <c r="L50" s="40"/>
      <c r="M50" s="41"/>
      <c r="N50" s="38"/>
      <c r="O50" s="38"/>
      <c r="P50" s="38"/>
      <c r="Q50" s="42"/>
      <c r="R50" s="48" t="s">
        <v>59</v>
      </c>
      <c r="S50" s="48" t="s">
        <v>60</v>
      </c>
      <c r="T50" s="48" t="s">
        <v>61</v>
      </c>
      <c r="U50" s="47"/>
    </row>
    <row r="51" spans="1:37" ht="18" customHeight="1" x14ac:dyDescent="0.35">
      <c r="A51" s="10">
        <v>45</v>
      </c>
      <c r="B51" s="51"/>
      <c r="C51" s="52"/>
      <c r="D51" s="57"/>
      <c r="E51" s="68">
        <v>41912</v>
      </c>
      <c r="F51" s="10">
        <f t="shared" si="7"/>
        <v>114</v>
      </c>
      <c r="G51" s="10">
        <f t="shared" si="0"/>
        <v>8</v>
      </c>
      <c r="H51" s="26">
        <f t="shared" si="1"/>
        <v>30</v>
      </c>
      <c r="I51" s="10"/>
      <c r="J51" s="38"/>
      <c r="K51" s="40"/>
      <c r="L51" s="40"/>
      <c r="M51" s="41"/>
      <c r="N51" s="38"/>
      <c r="O51" s="38"/>
      <c r="P51" s="38"/>
      <c r="Q51" s="42"/>
      <c r="R51" s="48" t="s">
        <v>59</v>
      </c>
      <c r="S51" s="48" t="s">
        <v>60</v>
      </c>
      <c r="T51" s="48" t="s">
        <v>61</v>
      </c>
      <c r="U51" s="47"/>
    </row>
    <row r="52" spans="1:37" ht="18" customHeight="1" x14ac:dyDescent="0.35">
      <c r="A52" s="10">
        <v>46</v>
      </c>
      <c r="B52" s="51"/>
      <c r="C52" s="52"/>
      <c r="D52" s="57"/>
      <c r="E52" s="68">
        <v>41912</v>
      </c>
      <c r="F52" s="10">
        <f t="shared" si="7"/>
        <v>114</v>
      </c>
      <c r="G52" s="10">
        <f t="shared" si="0"/>
        <v>8</v>
      </c>
      <c r="H52" s="26">
        <f t="shared" si="1"/>
        <v>30</v>
      </c>
      <c r="I52" s="10"/>
      <c r="J52" s="38"/>
      <c r="K52" s="40"/>
      <c r="L52" s="40"/>
      <c r="M52" s="41"/>
      <c r="N52" s="38"/>
      <c r="O52" s="38"/>
      <c r="P52" s="38"/>
      <c r="Q52" s="42"/>
      <c r="R52" s="48" t="s">
        <v>59</v>
      </c>
      <c r="S52" s="48" t="s">
        <v>60</v>
      </c>
      <c r="T52" s="48" t="s">
        <v>61</v>
      </c>
      <c r="U52" s="47"/>
    </row>
    <row r="53" spans="1:37" ht="18" customHeight="1" x14ac:dyDescent="0.35">
      <c r="A53" s="10">
        <v>47</v>
      </c>
      <c r="B53" s="51"/>
      <c r="C53" s="52"/>
      <c r="D53" s="57"/>
      <c r="E53" s="68">
        <v>41912</v>
      </c>
      <c r="F53" s="10">
        <f t="shared" si="7"/>
        <v>114</v>
      </c>
      <c r="G53" s="10">
        <f t="shared" si="0"/>
        <v>8</v>
      </c>
      <c r="H53" s="26">
        <f t="shared" si="1"/>
        <v>30</v>
      </c>
      <c r="I53" s="10"/>
      <c r="J53" s="38"/>
      <c r="K53" s="40"/>
      <c r="L53" s="40"/>
      <c r="M53" s="41"/>
      <c r="N53" s="38"/>
      <c r="O53" s="38"/>
      <c r="P53" s="38"/>
      <c r="Q53" s="42"/>
      <c r="R53" s="48" t="s">
        <v>59</v>
      </c>
      <c r="S53" s="48" t="s">
        <v>60</v>
      </c>
      <c r="T53" s="48" t="s">
        <v>61</v>
      </c>
      <c r="U53" s="47"/>
    </row>
    <row r="54" spans="1:37" ht="18" customHeight="1" x14ac:dyDescent="0.35">
      <c r="A54" s="10">
        <v>48</v>
      </c>
      <c r="B54" s="51"/>
      <c r="C54" s="52"/>
      <c r="D54" s="57"/>
      <c r="E54" s="68">
        <v>41912</v>
      </c>
      <c r="F54" s="10">
        <f t="shared" si="7"/>
        <v>114</v>
      </c>
      <c r="G54" s="10">
        <f t="shared" si="0"/>
        <v>8</v>
      </c>
      <c r="H54" s="26">
        <f t="shared" si="1"/>
        <v>30</v>
      </c>
      <c r="I54" s="10"/>
      <c r="J54" s="38"/>
      <c r="K54" s="40"/>
      <c r="L54" s="40"/>
      <c r="M54" s="41"/>
      <c r="N54" s="38"/>
      <c r="O54" s="38"/>
      <c r="P54" s="38"/>
      <c r="Q54" s="42"/>
      <c r="R54" s="48" t="s">
        <v>59</v>
      </c>
      <c r="S54" s="48" t="s">
        <v>60</v>
      </c>
      <c r="T54" s="48" t="s">
        <v>61</v>
      </c>
      <c r="U54" s="47"/>
    </row>
    <row r="55" spans="1:37" ht="18" customHeight="1" x14ac:dyDescent="0.35">
      <c r="A55" s="10">
        <v>49</v>
      </c>
      <c r="B55" s="51"/>
      <c r="C55" s="52"/>
      <c r="D55" s="57"/>
      <c r="E55" s="68">
        <v>41912</v>
      </c>
      <c r="F55" s="10">
        <f t="shared" si="7"/>
        <v>114</v>
      </c>
      <c r="G55" s="10">
        <f t="shared" si="0"/>
        <v>8</v>
      </c>
      <c r="H55" s="26">
        <f t="shared" si="1"/>
        <v>30</v>
      </c>
      <c r="I55" s="10"/>
      <c r="J55" s="38"/>
      <c r="K55" s="40"/>
      <c r="L55" s="40"/>
      <c r="M55" s="41"/>
      <c r="N55" s="38"/>
      <c r="O55" s="38"/>
      <c r="P55" s="38"/>
      <c r="Q55" s="42"/>
      <c r="R55" s="48" t="s">
        <v>59</v>
      </c>
      <c r="S55" s="48" t="s">
        <v>60</v>
      </c>
      <c r="T55" s="48" t="s">
        <v>61</v>
      </c>
      <c r="U55" s="47"/>
    </row>
    <row r="56" spans="1:37" ht="18" customHeight="1" x14ac:dyDescent="0.35">
      <c r="A56" s="10">
        <v>50</v>
      </c>
      <c r="B56" s="51"/>
      <c r="C56" s="52"/>
      <c r="D56" s="57"/>
      <c r="E56" s="68">
        <v>41912</v>
      </c>
      <c r="F56" s="10">
        <f t="shared" si="7"/>
        <v>114</v>
      </c>
      <c r="G56" s="10">
        <f t="shared" si="0"/>
        <v>8</v>
      </c>
      <c r="H56" s="26">
        <f t="shared" si="1"/>
        <v>30</v>
      </c>
      <c r="I56" s="10"/>
      <c r="J56" s="38"/>
      <c r="K56" s="40"/>
      <c r="L56" s="40"/>
      <c r="M56" s="41"/>
      <c r="N56" s="38"/>
      <c r="O56" s="38"/>
      <c r="P56" s="38"/>
      <c r="Q56" s="42"/>
      <c r="R56" s="48" t="s">
        <v>59</v>
      </c>
      <c r="S56" s="48" t="s">
        <v>60</v>
      </c>
      <c r="T56" s="48" t="s">
        <v>61</v>
      </c>
      <c r="U56" s="47"/>
    </row>
    <row r="57" spans="1:37" ht="18" customHeight="1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38"/>
      <c r="K57" s="38"/>
      <c r="L57" s="38"/>
      <c r="M57" s="41"/>
      <c r="N57" s="38"/>
      <c r="O57" s="38"/>
      <c r="P57" s="38"/>
      <c r="Q57" s="42"/>
      <c r="R57" s="48" t="s">
        <v>59</v>
      </c>
      <c r="S57" s="48" t="s">
        <v>60</v>
      </c>
      <c r="T57" s="48" t="s">
        <v>61</v>
      </c>
      <c r="U57" s="47"/>
    </row>
    <row r="58" spans="1:37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48"/>
      <c r="S58" s="48"/>
      <c r="T58" s="48"/>
    </row>
    <row r="59" spans="1:37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9"/>
      <c r="S59" s="49"/>
      <c r="T59" s="49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1:37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9"/>
      <c r="S60" s="49"/>
      <c r="T60" s="49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1:37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1:37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1:37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1:37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1:37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7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7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7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37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1:37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1:37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1:37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37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37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1:37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1:37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1:37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37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1:37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:37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37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:37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:37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37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:37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37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37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:37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37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1:37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:37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37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37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7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1:37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1:37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37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37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37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1:37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1:37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  <row r="155" spans="1:37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</row>
    <row r="156" spans="1:37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</row>
    <row r="157" spans="1:37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</row>
    <row r="158" spans="1:37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</row>
    <row r="159" spans="1:37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</row>
    <row r="160" spans="1:37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</row>
    <row r="161" spans="1:37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</row>
    <row r="163" spans="1:37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</row>
    <row r="164" spans="1:37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</row>
    <row r="165" spans="1:37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</row>
    <row r="167" spans="1:37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</row>
    <row r="168" spans="1:37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</row>
    <row r="169" spans="1:37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</row>
    <row r="170" spans="1:37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</row>
    <row r="171" spans="1:37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</row>
    <row r="172" spans="1:37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</row>
    <row r="173" spans="1:37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</row>
    <row r="174" spans="1:37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</row>
    <row r="175" spans="1:37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</row>
    <row r="176" spans="1:37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</row>
    <row r="177" spans="1:37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</row>
    <row r="178" spans="1:37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</row>
    <row r="179" spans="1:37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</row>
    <row r="180" spans="1:37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</row>
    <row r="181" spans="1:37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</row>
    <row r="182" spans="1:37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</row>
    <row r="183" spans="1:37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</row>
    <row r="184" spans="1:37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</row>
    <row r="185" spans="1:37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</row>
    <row r="186" spans="1:37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</row>
    <row r="187" spans="1:37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:37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</row>
    <row r="189" spans="1:37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</row>
    <row r="190" spans="1:37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</row>
    <row r="191" spans="1:37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</row>
    <row r="192" spans="1:37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</row>
    <row r="193" spans="1:37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</row>
    <row r="194" spans="1:37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</row>
    <row r="195" spans="1:37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</row>
    <row r="196" spans="1:37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</row>
    <row r="197" spans="1:37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</row>
    <row r="198" spans="1:37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</row>
    <row r="199" spans="1:37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</row>
    <row r="200" spans="1:37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</row>
    <row r="201" spans="1:37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</row>
    <row r="202" spans="1:37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</row>
    <row r="203" spans="1:37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</row>
    <row r="204" spans="1:37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</row>
    <row r="205" spans="1:37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</row>
    <row r="206" spans="1:37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</row>
    <row r="207" spans="1:37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</row>
    <row r="208" spans="1:37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</row>
    <row r="209" spans="1:37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</row>
    <row r="210" spans="1:37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</row>
    <row r="211" spans="1:37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</row>
    <row r="212" spans="1:37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</row>
    <row r="213" spans="1:37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</row>
    <row r="214" spans="1:37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</row>
    <row r="215" spans="1:37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</row>
    <row r="216" spans="1:37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</row>
    <row r="217" spans="1:37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</row>
    <row r="218" spans="1:37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</row>
    <row r="219" spans="1:37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</row>
    <row r="220" spans="1:37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</row>
    <row r="221" spans="1:37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</row>
    <row r="222" spans="1:37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</row>
    <row r="223" spans="1:37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</row>
    <row r="224" spans="1:37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</row>
    <row r="225" spans="1:37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</row>
    <row r="226" spans="1:37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</row>
    <row r="227" spans="1:37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</row>
    <row r="228" spans="1:37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</row>
    <row r="229" spans="1:37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</row>
    <row r="230" spans="1:37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</row>
    <row r="231" spans="1:37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</row>
    <row r="232" spans="1:37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</row>
    <row r="233" spans="1:37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</row>
    <row r="234" spans="1:37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</row>
    <row r="235" spans="1:37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</row>
    <row r="236" spans="1:37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</row>
    <row r="237" spans="1:37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</row>
    <row r="238" spans="1:37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</row>
    <row r="239" spans="1:37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</row>
    <row r="240" spans="1:37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</row>
    <row r="241" spans="1:37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</row>
    <row r="242" spans="1:37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</row>
    <row r="244" spans="1:37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</row>
    <row r="247" spans="1:37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</row>
    <row r="248" spans="1:37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</row>
    <row r="249" spans="1:37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</row>
    <row r="250" spans="1:37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</row>
    <row r="251" spans="1:37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</row>
    <row r="252" spans="1:37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</row>
    <row r="253" spans="1:37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</row>
    <row r="254" spans="1:37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</row>
    <row r="255" spans="1:37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</row>
    <row r="256" spans="1:37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</row>
    <row r="257" spans="1:37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</row>
    <row r="258" spans="1:37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</row>
    <row r="259" spans="1:37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</row>
    <row r="260" spans="1:37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</row>
    <row r="261" spans="1:37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</row>
    <row r="262" spans="1:37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</row>
    <row r="263" spans="1:37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</row>
    <row r="264" spans="1:37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</row>
    <row r="265" spans="1:37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</row>
    <row r="266" spans="1:37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</row>
    <row r="267" spans="1:37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</row>
    <row r="268" spans="1:37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</row>
    <row r="269" spans="1:37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</row>
    <row r="270" spans="1:37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</row>
    <row r="271" spans="1:37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</row>
    <row r="272" spans="1:37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</row>
    <row r="273" spans="1:37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</row>
    <row r="274" spans="1:37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</row>
    <row r="275" spans="1:37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</row>
    <row r="276" spans="1:37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</row>
    <row r="277" spans="1:37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</row>
    <row r="278" spans="1:37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</row>
    <row r="279" spans="1:37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</row>
    <row r="280" spans="1:37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</row>
    <row r="281" spans="1:37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</row>
    <row r="282" spans="1:37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</row>
    <row r="283" spans="1:37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</row>
    <row r="284" spans="1:37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</row>
    <row r="285" spans="1:37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</row>
    <row r="286" spans="1:37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</row>
    <row r="287" spans="1:37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</row>
    <row r="288" spans="1:37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</row>
    <row r="289" spans="1:37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</row>
    <row r="290" spans="1:37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</row>
    <row r="291" spans="1:37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</row>
    <row r="292" spans="1:37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</row>
    <row r="293" spans="1:37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</row>
    <row r="294" spans="1:37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</row>
    <row r="295" spans="1:37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</row>
    <row r="296" spans="1:37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</row>
    <row r="297" spans="1:37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</row>
    <row r="298" spans="1:37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</row>
    <row r="299" spans="1:37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</row>
    <row r="300" spans="1:37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</row>
    <row r="301" spans="1:37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</row>
    <row r="302" spans="1:37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</row>
    <row r="303" spans="1:37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</row>
    <row r="304" spans="1:37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</row>
    <row r="305" spans="1:37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</row>
    <row r="306" spans="1:37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</row>
    <row r="307" spans="1:37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</row>
    <row r="308" spans="1:37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</row>
    <row r="309" spans="1:37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</row>
    <row r="310" spans="1:37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</row>
    <row r="311" spans="1:37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</row>
    <row r="312" spans="1:37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</row>
    <row r="313" spans="1:37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</row>
    <row r="314" spans="1:37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</row>
    <row r="315" spans="1:37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</row>
    <row r="316" spans="1:37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</row>
    <row r="317" spans="1:37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</row>
    <row r="318" spans="1:37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</row>
    <row r="319" spans="1:37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</row>
    <row r="320" spans="1:37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</row>
    <row r="321" spans="1:37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</row>
    <row r="322" spans="1:37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</row>
    <row r="323" spans="1:37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</row>
    <row r="324" spans="1:37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</row>
    <row r="325" spans="1:37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</row>
    <row r="326" spans="1:37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</row>
    <row r="327" spans="1:37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</row>
    <row r="328" spans="1:37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</row>
    <row r="329" spans="1:37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</row>
    <row r="330" spans="1:37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</row>
    <row r="331" spans="1:37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</row>
    <row r="332" spans="1:37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</row>
    <row r="333" spans="1:37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</row>
    <row r="334" spans="1:37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</row>
    <row r="335" spans="1:37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</row>
    <row r="336" spans="1:37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</row>
    <row r="337" spans="1:37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</row>
    <row r="338" spans="1:37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</row>
    <row r="339" spans="1:37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</row>
    <row r="340" spans="1:37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</row>
    <row r="341" spans="1:37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</row>
    <row r="342" spans="1:37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</row>
    <row r="343" spans="1:37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</row>
    <row r="344" spans="1:37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</row>
    <row r="345" spans="1:37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</row>
    <row r="346" spans="1:37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</row>
    <row r="347" spans="1:37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</row>
    <row r="348" spans="1:37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</row>
    <row r="349" spans="1:37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</row>
    <row r="350" spans="1:37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</row>
    <row r="351" spans="1:37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</row>
    <row r="352" spans="1:37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</row>
    <row r="353" spans="1:37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</row>
    <row r="354" spans="1:37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</row>
    <row r="355" spans="1:37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</row>
    <row r="356" spans="1:37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</row>
    <row r="357" spans="1:37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</row>
    <row r="358" spans="1:37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</row>
    <row r="359" spans="1:37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</row>
    <row r="360" spans="1:37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</row>
    <row r="361" spans="1:37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</row>
    <row r="362" spans="1:37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</row>
    <row r="363" spans="1:37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</row>
    <row r="364" spans="1:37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</row>
    <row r="365" spans="1:37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</row>
    <row r="366" spans="1:37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</row>
    <row r="367" spans="1:37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</row>
    <row r="368" spans="1:37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</row>
    <row r="369" spans="1:37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</row>
    <row r="370" spans="1:37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</row>
    <row r="371" spans="1:37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</row>
    <row r="372" spans="1:37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</row>
    <row r="373" spans="1:37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</row>
    <row r="374" spans="1:37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</row>
    <row r="375" spans="1:37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</row>
    <row r="376" spans="1:37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</row>
    <row r="377" spans="1:37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</row>
    <row r="378" spans="1:37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</row>
    <row r="379" spans="1:37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</row>
    <row r="380" spans="1:37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</row>
    <row r="381" spans="1:37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</row>
    <row r="382" spans="1:37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</row>
    <row r="383" spans="1:37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</row>
    <row r="384" spans="1:37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</row>
    <row r="385" spans="1:37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</row>
    <row r="386" spans="1:37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</row>
    <row r="387" spans="1:37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</row>
    <row r="388" spans="1:37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</row>
    <row r="389" spans="1:37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</row>
    <row r="390" spans="1:37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</row>
    <row r="391" spans="1:37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</row>
    <row r="392" spans="1:37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</row>
    <row r="393" spans="1:37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</row>
    <row r="394" spans="1:37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</row>
    <row r="395" spans="1:37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</row>
    <row r="396" spans="1:37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</row>
    <row r="397" spans="1:37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</row>
    <row r="398" spans="1:37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</row>
    <row r="399" spans="1:37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</row>
    <row r="400" spans="1:37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</row>
    <row r="401" spans="1:37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</row>
    <row r="402" spans="1:37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</row>
    <row r="403" spans="1:37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</row>
    <row r="404" spans="1:37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</row>
    <row r="405" spans="1:37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</row>
    <row r="406" spans="1:37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</row>
    <row r="407" spans="1:37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</row>
    <row r="408" spans="1:37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</row>
    <row r="409" spans="1:37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</row>
    <row r="410" spans="1:37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</row>
    <row r="411" spans="1:37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</row>
    <row r="412" spans="1:37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</row>
    <row r="413" spans="1:37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</row>
    <row r="414" spans="1:37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</row>
    <row r="415" spans="1:37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</row>
    <row r="416" spans="1:37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</row>
    <row r="417" spans="1:37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</row>
    <row r="418" spans="1:37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</row>
    <row r="419" spans="1:37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</row>
    <row r="420" spans="1:37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</row>
    <row r="421" spans="1:37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</row>
    <row r="422" spans="1:37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</row>
    <row r="423" spans="1:37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</row>
    <row r="424" spans="1:37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</row>
    <row r="425" spans="1:37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</row>
    <row r="426" spans="1:37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</row>
    <row r="427" spans="1:37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</row>
    <row r="428" spans="1:37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</row>
    <row r="429" spans="1:37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</row>
    <row r="430" spans="1:37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</row>
    <row r="431" spans="1:37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</row>
    <row r="432" spans="1:37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</row>
    <row r="433" spans="1:37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</row>
    <row r="434" spans="1:37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</row>
    <row r="435" spans="1:37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</row>
    <row r="436" spans="1:37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</row>
    <row r="437" spans="1:37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</row>
    <row r="438" spans="1:37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</row>
    <row r="439" spans="1:37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</row>
    <row r="440" spans="1:37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</row>
    <row r="441" spans="1:37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</row>
    <row r="442" spans="1:37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</row>
    <row r="443" spans="1:37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</row>
    <row r="444" spans="1:37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</row>
    <row r="445" spans="1:37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</row>
    <row r="446" spans="1:37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</row>
    <row r="447" spans="1:37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</row>
    <row r="448" spans="1:37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</row>
    <row r="449" spans="1:37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</row>
    <row r="450" spans="1:37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</row>
    <row r="451" spans="1:37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</row>
    <row r="452" spans="1:37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</row>
    <row r="453" spans="1:37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</row>
    <row r="454" spans="1:37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</row>
    <row r="455" spans="1:37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</row>
    <row r="456" spans="1:37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</row>
    <row r="457" spans="1:37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</row>
    <row r="458" spans="1:37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</row>
    <row r="459" spans="1:37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</row>
    <row r="460" spans="1:37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</row>
    <row r="461" spans="1:37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</row>
    <row r="462" spans="1:37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</row>
    <row r="463" spans="1:37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</row>
    <row r="464" spans="1:37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</row>
    <row r="465" spans="1:37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</row>
    <row r="466" spans="1:37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</row>
    <row r="467" spans="1:37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</row>
    <row r="468" spans="1:37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</row>
    <row r="469" spans="1:37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</row>
    <row r="470" spans="1:37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</row>
    <row r="471" spans="1:37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</row>
    <row r="472" spans="1:37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</row>
    <row r="473" spans="1:37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</row>
    <row r="474" spans="1:37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</row>
    <row r="475" spans="1:37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</row>
    <row r="476" spans="1:37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</row>
    <row r="477" spans="1:37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</row>
    <row r="478" spans="1:37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</row>
    <row r="479" spans="1:37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</row>
    <row r="480" spans="1:37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</row>
    <row r="481" spans="1:37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</row>
    <row r="482" spans="1:37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</row>
    <row r="483" spans="1:37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</row>
    <row r="484" spans="1:37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</row>
    <row r="485" spans="1:37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</row>
    <row r="486" spans="1:37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</row>
    <row r="487" spans="1:37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</row>
    <row r="488" spans="1:37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</row>
    <row r="489" spans="1:37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</row>
    <row r="490" spans="1:37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</row>
    <row r="491" spans="1:37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</row>
    <row r="492" spans="1:37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</row>
    <row r="493" spans="1:37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</row>
    <row r="494" spans="1:37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</row>
    <row r="495" spans="1:37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</row>
    <row r="496" spans="1:37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</row>
    <row r="497" spans="1:37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</row>
    <row r="498" spans="1:37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</row>
    <row r="499" spans="1:37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</row>
    <row r="500" spans="1:37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</row>
    <row r="501" spans="1:37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</row>
    <row r="502" spans="1:37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</row>
    <row r="503" spans="1:37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</row>
    <row r="504" spans="1:37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</row>
    <row r="505" spans="1:37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</row>
    <row r="506" spans="1:37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</row>
    <row r="507" spans="1:37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</row>
    <row r="508" spans="1:37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</row>
    <row r="509" spans="1:37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</row>
    <row r="510" spans="1:37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</row>
    <row r="511" spans="1:37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</row>
    <row r="512" spans="1:37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</row>
    <row r="513" spans="1:37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</row>
    <row r="514" spans="1:37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</row>
    <row r="515" spans="1:37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</row>
    <row r="516" spans="1:37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</row>
    <row r="517" spans="1:37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</row>
    <row r="518" spans="1:37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</row>
    <row r="519" spans="1:37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</row>
    <row r="520" spans="1:37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</row>
    <row r="521" spans="1:37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</row>
    <row r="522" spans="1:37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</row>
    <row r="523" spans="1:37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</row>
    <row r="524" spans="1:37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</row>
    <row r="525" spans="1:37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</row>
    <row r="526" spans="1:37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</row>
    <row r="527" spans="1:37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</row>
    <row r="528" spans="1:37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</row>
    <row r="529" spans="1:37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</row>
    <row r="530" spans="1:37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</row>
    <row r="531" spans="1:37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</row>
    <row r="532" spans="1:37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</row>
    <row r="533" spans="1:37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</row>
    <row r="534" spans="1:37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</row>
    <row r="535" spans="1:37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</row>
    <row r="536" spans="1:37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</row>
    <row r="537" spans="1:37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</row>
    <row r="538" spans="1:37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</row>
    <row r="539" spans="1:37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</row>
    <row r="540" spans="1:37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</row>
    <row r="541" spans="1:37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</row>
    <row r="542" spans="1:37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</row>
    <row r="543" spans="1:37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</row>
    <row r="544" spans="1:37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</row>
    <row r="545" spans="1:37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</row>
    <row r="546" spans="1:37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</row>
    <row r="547" spans="1:37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</row>
    <row r="548" spans="1:37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</row>
    <row r="549" spans="1:37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</row>
    <row r="550" spans="1:37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</row>
    <row r="551" spans="1:37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</row>
    <row r="552" spans="1:37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</row>
    <row r="553" spans="1:37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</row>
    <row r="554" spans="1:37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</row>
    <row r="555" spans="1:37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</row>
    <row r="556" spans="1:37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</row>
    <row r="557" spans="1:37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</row>
    <row r="558" spans="1:37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</row>
    <row r="559" spans="1:37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</row>
    <row r="560" spans="1:37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</row>
    <row r="561" spans="1:37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</row>
    <row r="562" spans="1:37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</row>
    <row r="563" spans="1:37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</row>
    <row r="564" spans="1:37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</row>
    <row r="565" spans="1:37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</row>
    <row r="566" spans="1:37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</row>
    <row r="567" spans="1:37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</row>
    <row r="568" spans="1:37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</row>
    <row r="569" spans="1:37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</row>
    <row r="570" spans="1:37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</row>
    <row r="571" spans="1:37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</row>
    <row r="572" spans="1:37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</row>
    <row r="573" spans="1:37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</row>
    <row r="574" spans="1:37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</row>
    <row r="575" spans="1:37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</row>
    <row r="576" spans="1:37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</row>
    <row r="577" spans="1:37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</row>
    <row r="578" spans="1:37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</row>
    <row r="579" spans="1:37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</row>
    <row r="580" spans="1:37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</row>
    <row r="581" spans="1:37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</row>
    <row r="582" spans="1:37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</row>
    <row r="583" spans="1:37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</row>
    <row r="584" spans="1:37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</row>
    <row r="585" spans="1:37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</row>
    <row r="586" spans="1:37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</row>
    <row r="587" spans="1:37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</row>
    <row r="588" spans="1:37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</row>
    <row r="589" spans="1:37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</row>
    <row r="590" spans="1:37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</row>
    <row r="591" spans="1:37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</row>
    <row r="592" spans="1:37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</row>
    <row r="593" spans="1:37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</row>
    <row r="594" spans="1:37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</row>
    <row r="595" spans="1:37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</row>
    <row r="596" spans="1:37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</row>
    <row r="597" spans="1:37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</row>
    <row r="598" spans="1:37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</row>
    <row r="599" spans="1:37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</row>
    <row r="600" spans="1:37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</row>
    <row r="601" spans="1:37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</row>
    <row r="602" spans="1:37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</row>
    <row r="603" spans="1:37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</row>
    <row r="604" spans="1:37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</row>
    <row r="605" spans="1:37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</row>
    <row r="606" spans="1:37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</row>
    <row r="607" spans="1:37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</row>
    <row r="608" spans="1:37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</row>
    <row r="609" spans="1:37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</row>
    <row r="610" spans="1:37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</row>
    <row r="611" spans="1:37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</row>
    <row r="612" spans="1:37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</row>
    <row r="613" spans="1:37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</row>
    <row r="614" spans="1:37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</row>
    <row r="615" spans="1:37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</row>
    <row r="616" spans="1:37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</row>
    <row r="617" spans="1:37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</row>
    <row r="618" spans="1:37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</row>
    <row r="619" spans="1:37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</row>
    <row r="620" spans="1:37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</row>
    <row r="621" spans="1:37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</row>
    <row r="622" spans="1:37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</row>
    <row r="623" spans="1:37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</row>
    <row r="624" spans="1:37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</row>
    <row r="625" spans="1:37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</row>
    <row r="626" spans="1:37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</row>
    <row r="627" spans="1:37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</row>
    <row r="628" spans="1:37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</row>
    <row r="629" spans="1:37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</row>
    <row r="630" spans="1:37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</row>
    <row r="631" spans="1:37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</row>
    <row r="632" spans="1:37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</row>
    <row r="633" spans="1:37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</row>
    <row r="634" spans="1:37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</row>
    <row r="635" spans="1:37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</row>
    <row r="636" spans="1:37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</row>
    <row r="637" spans="1:37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</row>
    <row r="638" spans="1:37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</row>
    <row r="639" spans="1:37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</row>
    <row r="640" spans="1:37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</row>
    <row r="641" spans="1:37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</row>
    <row r="642" spans="1:37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</row>
    <row r="643" spans="1:37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</row>
    <row r="644" spans="1:37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</row>
    <row r="645" spans="1:37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</row>
    <row r="646" spans="1:37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</row>
    <row r="647" spans="1:37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</row>
    <row r="648" spans="1:37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</row>
    <row r="649" spans="1:37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</row>
    <row r="650" spans="1:37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</row>
    <row r="651" spans="1:37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</row>
    <row r="652" spans="1:37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</row>
    <row r="653" spans="1:37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</row>
    <row r="654" spans="1:37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</row>
    <row r="655" spans="1:37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</row>
    <row r="656" spans="1:37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</row>
    <row r="657" spans="1:37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</row>
    <row r="658" spans="1:37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</row>
    <row r="659" spans="1:37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</row>
    <row r="660" spans="1:37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</row>
    <row r="661" spans="1:37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</row>
    <row r="662" spans="1:37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</row>
    <row r="663" spans="1:37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</row>
    <row r="664" spans="1:37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</row>
    <row r="665" spans="1:37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</row>
    <row r="666" spans="1:37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</row>
    <row r="667" spans="1:37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</row>
    <row r="668" spans="1:37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</row>
    <row r="669" spans="1:37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</row>
    <row r="670" spans="1:37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</row>
    <row r="671" spans="1:37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</row>
    <row r="672" spans="1:37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</row>
    <row r="673" spans="1:37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</row>
    <row r="674" spans="1:37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</row>
    <row r="675" spans="1:37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</row>
    <row r="676" spans="1:37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</row>
    <row r="677" spans="1:37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</row>
    <row r="678" spans="1:37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</row>
    <row r="679" spans="1:37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</row>
    <row r="680" spans="1:37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</row>
    <row r="681" spans="1:37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</row>
    <row r="682" spans="1:37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</row>
    <row r="683" spans="1:37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</row>
    <row r="684" spans="1:37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</row>
    <row r="685" spans="1:37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</row>
    <row r="686" spans="1:37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</row>
    <row r="687" spans="1:37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</row>
    <row r="688" spans="1:37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</row>
    <row r="689" spans="1:37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</row>
    <row r="690" spans="1:37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</row>
    <row r="691" spans="1:37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</row>
    <row r="692" spans="1:37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</row>
    <row r="693" spans="1:37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</row>
    <row r="694" spans="1:37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</row>
    <row r="695" spans="1:37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</row>
    <row r="696" spans="1:37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</row>
    <row r="697" spans="1:37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</row>
    <row r="698" spans="1:37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</row>
    <row r="699" spans="1:37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</row>
    <row r="700" spans="1:37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</row>
    <row r="701" spans="1:37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</row>
    <row r="702" spans="1:37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</row>
    <row r="703" spans="1:37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</row>
    <row r="704" spans="1:37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</row>
    <row r="705" spans="1:37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</row>
    <row r="706" spans="1:37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</row>
    <row r="707" spans="1:37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</row>
    <row r="708" spans="1:37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</row>
    <row r="709" spans="1:37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</row>
    <row r="710" spans="1:37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</row>
    <row r="711" spans="1:37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</row>
    <row r="712" spans="1:37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</row>
    <row r="713" spans="1:37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</row>
    <row r="714" spans="1:37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</row>
    <row r="715" spans="1:37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</row>
    <row r="716" spans="1:37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</row>
    <row r="717" spans="1:37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</row>
    <row r="718" spans="1:37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</row>
    <row r="719" spans="1:37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</row>
    <row r="720" spans="1:37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</row>
    <row r="721" spans="1:37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</row>
    <row r="722" spans="1:37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</row>
    <row r="723" spans="1:37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</row>
    <row r="724" spans="1:37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</row>
    <row r="725" spans="1:37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</row>
    <row r="726" spans="1:37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</row>
    <row r="727" spans="1:37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</row>
    <row r="728" spans="1:37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</row>
    <row r="729" spans="1:37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</row>
    <row r="730" spans="1:37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</row>
    <row r="731" spans="1:37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</row>
    <row r="732" spans="1:37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</row>
    <row r="733" spans="1:37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</row>
    <row r="734" spans="1:37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</row>
    <row r="735" spans="1:37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</row>
    <row r="736" spans="1:37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</row>
    <row r="737" spans="1:37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</row>
    <row r="738" spans="1:37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</row>
    <row r="739" spans="1:37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</row>
    <row r="740" spans="1:37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</row>
    <row r="741" spans="1:37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</row>
    <row r="742" spans="1:37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</row>
    <row r="743" spans="1:37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</row>
    <row r="744" spans="1:37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</row>
    <row r="745" spans="1:37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</row>
    <row r="746" spans="1:37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</row>
    <row r="747" spans="1:37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</row>
    <row r="748" spans="1:37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</row>
    <row r="749" spans="1:37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</row>
    <row r="750" spans="1:37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</row>
    <row r="751" spans="1:37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</row>
    <row r="752" spans="1:37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</row>
    <row r="753" spans="1:37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</row>
    <row r="754" spans="1:37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</row>
    <row r="755" spans="1:37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</row>
    <row r="756" spans="1:37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</row>
    <row r="757" spans="1:37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</row>
    <row r="758" spans="1:37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</row>
    <row r="759" spans="1:37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</row>
    <row r="760" spans="1:37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</row>
    <row r="761" spans="1:37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</row>
    <row r="762" spans="1:37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</row>
    <row r="763" spans="1:37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</row>
    <row r="764" spans="1:37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</row>
    <row r="765" spans="1:37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</row>
    <row r="766" spans="1:37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</row>
    <row r="767" spans="1:37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</row>
    <row r="768" spans="1:37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</row>
    <row r="769" spans="1:37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</row>
    <row r="770" spans="1:37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</row>
    <row r="771" spans="1:37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</row>
    <row r="772" spans="1:37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</row>
    <row r="773" spans="1:37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</row>
    <row r="774" spans="1:37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</row>
    <row r="775" spans="1:37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</row>
    <row r="776" spans="1:37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</row>
    <row r="777" spans="1:37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</row>
    <row r="778" spans="1:37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</row>
    <row r="779" spans="1:37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</row>
    <row r="780" spans="1:37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</row>
    <row r="781" spans="1:37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</row>
    <row r="782" spans="1:37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</row>
    <row r="783" spans="1:37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</row>
    <row r="784" spans="1:37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</row>
    <row r="785" spans="1:37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</row>
    <row r="786" spans="1:37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</row>
    <row r="787" spans="1:37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</row>
    <row r="788" spans="1:37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</row>
    <row r="789" spans="1:37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</row>
    <row r="790" spans="1:37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</row>
    <row r="791" spans="1:37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</row>
    <row r="792" spans="1:37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</row>
    <row r="793" spans="1:37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</row>
    <row r="794" spans="1:37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</row>
    <row r="795" spans="1:37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</row>
    <row r="796" spans="1:37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</row>
    <row r="797" spans="1:37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</row>
    <row r="798" spans="1:37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</row>
    <row r="799" spans="1:37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</row>
    <row r="800" spans="1:37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</row>
    <row r="801" spans="1:37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</row>
    <row r="802" spans="1:37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</row>
    <row r="803" spans="1:37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</row>
    <row r="804" spans="1:37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</row>
    <row r="805" spans="1:37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</row>
    <row r="806" spans="1:37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</row>
    <row r="807" spans="1:37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</row>
    <row r="808" spans="1:37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</row>
    <row r="809" spans="1:37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</row>
    <row r="810" spans="1:37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</row>
    <row r="811" spans="1:37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</row>
    <row r="812" spans="1:37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</row>
    <row r="813" spans="1:37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</row>
    <row r="814" spans="1:37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</row>
    <row r="815" spans="1:37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</row>
    <row r="816" spans="1:37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</row>
    <row r="817" spans="1:37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</row>
    <row r="818" spans="1:37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</row>
    <row r="819" spans="1:37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</row>
    <row r="820" spans="1:37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</row>
    <row r="821" spans="1:37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</row>
    <row r="822" spans="1:37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</row>
    <row r="823" spans="1:37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</row>
    <row r="824" spans="1:37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</row>
    <row r="825" spans="1:37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</row>
    <row r="826" spans="1:37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</row>
    <row r="827" spans="1:37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</row>
    <row r="828" spans="1:37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</row>
    <row r="829" spans="1:37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</row>
    <row r="830" spans="1:37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</row>
    <row r="831" spans="1:37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</row>
    <row r="832" spans="1:37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</row>
    <row r="833" spans="1:37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</row>
    <row r="834" spans="1:37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</row>
    <row r="835" spans="1:37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</row>
    <row r="836" spans="1:37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</row>
    <row r="837" spans="1:37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</row>
    <row r="838" spans="1:37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</row>
    <row r="839" spans="1:37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</row>
    <row r="840" spans="1:37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</row>
    <row r="841" spans="1:37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</row>
    <row r="842" spans="1:37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</row>
    <row r="843" spans="1:37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</row>
    <row r="844" spans="1:37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</row>
    <row r="845" spans="1:37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</row>
    <row r="846" spans="1:37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</row>
    <row r="847" spans="1:37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</row>
    <row r="848" spans="1:37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</row>
    <row r="849" spans="1:37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</row>
    <row r="850" spans="1:37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</row>
    <row r="851" spans="1:37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</row>
    <row r="852" spans="1:37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</row>
    <row r="853" spans="1:37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</row>
    <row r="854" spans="1:37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</row>
    <row r="855" spans="1:37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</row>
    <row r="856" spans="1:37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</row>
    <row r="857" spans="1:37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</row>
    <row r="858" spans="1:37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</row>
    <row r="859" spans="1:37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</row>
    <row r="860" spans="1:37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</row>
    <row r="861" spans="1:37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</row>
    <row r="862" spans="1:37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</row>
    <row r="863" spans="1:37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</row>
    <row r="864" spans="1:37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</row>
    <row r="865" spans="1:37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</row>
    <row r="866" spans="1:37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</row>
    <row r="867" spans="1:37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</row>
    <row r="868" spans="1:37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</row>
    <row r="869" spans="1:37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</row>
    <row r="870" spans="1:37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</row>
    <row r="871" spans="1:37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</row>
    <row r="872" spans="1:37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</row>
    <row r="873" spans="1:37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</row>
    <row r="874" spans="1:37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</row>
    <row r="875" spans="1:37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</row>
    <row r="876" spans="1:37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</row>
    <row r="877" spans="1:37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</row>
    <row r="878" spans="1:37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</row>
    <row r="879" spans="1:37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</row>
    <row r="880" spans="1:37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</row>
    <row r="881" spans="1:37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</row>
    <row r="882" spans="1:37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</row>
    <row r="883" spans="1:37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</row>
    <row r="884" spans="1:37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</row>
    <row r="885" spans="1:37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</row>
    <row r="886" spans="1:37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</row>
    <row r="887" spans="1:37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</row>
    <row r="888" spans="1:37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</row>
    <row r="889" spans="1:37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</row>
    <row r="890" spans="1:37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</row>
    <row r="891" spans="1:37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</row>
    <row r="892" spans="1:37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</row>
    <row r="893" spans="1:37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</row>
    <row r="894" spans="1:37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</row>
    <row r="895" spans="1:37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</row>
    <row r="896" spans="1:37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</row>
    <row r="897" spans="1:37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</row>
    <row r="898" spans="1:37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</row>
    <row r="899" spans="1:37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</row>
    <row r="900" spans="1:37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</row>
    <row r="901" spans="1:37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</row>
    <row r="902" spans="1:37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</row>
    <row r="903" spans="1:37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</row>
    <row r="904" spans="1:37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</row>
    <row r="905" spans="1:37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</row>
    <row r="906" spans="1:37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</row>
    <row r="907" spans="1:37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</row>
    <row r="908" spans="1:37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</row>
    <row r="909" spans="1:37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</row>
    <row r="910" spans="1:37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</row>
    <row r="911" spans="1:37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</row>
    <row r="912" spans="1:37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</row>
    <row r="913" spans="1:37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</row>
    <row r="914" spans="1:37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</row>
    <row r="915" spans="1:37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</row>
    <row r="916" spans="1:37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</row>
    <row r="917" spans="1:37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</row>
    <row r="918" spans="1:37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</row>
    <row r="919" spans="1:37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</row>
    <row r="920" spans="1:37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</row>
    <row r="921" spans="1:37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</row>
    <row r="922" spans="1:37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</row>
    <row r="923" spans="1:37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</row>
    <row r="924" spans="1:37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</row>
    <row r="925" spans="1:37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</row>
    <row r="926" spans="1:37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</row>
    <row r="927" spans="1:37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</row>
    <row r="928" spans="1:37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</row>
    <row r="929" spans="1:37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</row>
    <row r="930" spans="1:37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</row>
    <row r="931" spans="1:37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</row>
    <row r="932" spans="1:37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</row>
    <row r="933" spans="1:37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</row>
    <row r="934" spans="1:37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</row>
    <row r="935" spans="1:37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</row>
    <row r="936" spans="1:37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</row>
    <row r="937" spans="1:37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</row>
    <row r="938" spans="1:37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</row>
    <row r="939" spans="1:37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</row>
    <row r="940" spans="1:37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</row>
    <row r="941" spans="1:37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</row>
    <row r="942" spans="1:37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</row>
    <row r="943" spans="1:37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</row>
    <row r="944" spans="1:37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</row>
    <row r="945" spans="1:37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</row>
    <row r="946" spans="1:37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</row>
    <row r="947" spans="1:37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</row>
    <row r="948" spans="1:37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</row>
    <row r="949" spans="1:37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</row>
    <row r="950" spans="1:37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</row>
    <row r="951" spans="1:37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</row>
    <row r="952" spans="1:37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</row>
    <row r="953" spans="1:37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</row>
    <row r="954" spans="1:37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</row>
    <row r="955" spans="1:37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</row>
    <row r="956" spans="1:37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</row>
    <row r="957" spans="1:37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</row>
    <row r="958" spans="1:37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</row>
    <row r="959" spans="1:37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</row>
    <row r="960" spans="1:37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</row>
    <row r="961" spans="1:37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</row>
    <row r="962" spans="1:37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</row>
    <row r="963" spans="1:37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</row>
    <row r="964" spans="1:37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</row>
    <row r="965" spans="1:37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</row>
    <row r="966" spans="1:37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</row>
    <row r="967" spans="1:37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</row>
    <row r="968" spans="1:37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</row>
    <row r="969" spans="1:37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</row>
    <row r="970" spans="1:37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</row>
    <row r="971" spans="1:37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</row>
    <row r="972" spans="1:37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</row>
    <row r="973" spans="1:37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</row>
    <row r="974" spans="1:37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</row>
    <row r="975" spans="1:37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</row>
    <row r="976" spans="1:37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</row>
    <row r="977" spans="1:37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</row>
    <row r="978" spans="1:37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</row>
    <row r="979" spans="1:37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</row>
    <row r="980" spans="1:37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</row>
    <row r="981" spans="1:37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</row>
    <row r="982" spans="1:37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</row>
    <row r="983" spans="1:37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</row>
    <row r="984" spans="1:37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</row>
    <row r="985" spans="1:37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</row>
    <row r="986" spans="1:37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</row>
    <row r="987" spans="1:37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</row>
    <row r="988" spans="1:37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</row>
    <row r="989" spans="1:37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</row>
    <row r="990" spans="1:37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</row>
    <row r="991" spans="1:37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</row>
    <row r="992" spans="1:37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</row>
    <row r="993" spans="1:37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</row>
    <row r="994" spans="1:37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</row>
    <row r="995" spans="1:37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</row>
    <row r="996" spans="1:37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</row>
    <row r="997" spans="1:37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</row>
    <row r="998" spans="1:37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</row>
    <row r="999" spans="1:37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</row>
    <row r="1000" spans="1:37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</row>
    <row r="1001" spans="1:37" x14ac:dyDescent="0.2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</row>
    <row r="1002" spans="1:37" x14ac:dyDescent="0.2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</row>
    <row r="1003" spans="1:37" x14ac:dyDescent="0.2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</row>
    <row r="1004" spans="1:37" x14ac:dyDescent="0.2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</row>
    <row r="1005" spans="1:37" x14ac:dyDescent="0.2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</row>
    <row r="1006" spans="1:37" x14ac:dyDescent="0.2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</row>
    <row r="1007" spans="1:37" x14ac:dyDescent="0.2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</row>
    <row r="1008" spans="1:37" x14ac:dyDescent="0.2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</row>
    <row r="1009" spans="1:37" x14ac:dyDescent="0.2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</row>
    <row r="1010" spans="1:37" x14ac:dyDescent="0.2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</row>
    <row r="1011" spans="1:37" x14ac:dyDescent="0.2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</row>
    <row r="1012" spans="1:37" x14ac:dyDescent="0.2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</row>
    <row r="1013" spans="1:37" x14ac:dyDescent="0.2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</row>
    <row r="1014" spans="1:37" x14ac:dyDescent="0.2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</row>
    <row r="1015" spans="1:37" x14ac:dyDescent="0.2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</row>
    <row r="1016" spans="1:37" x14ac:dyDescent="0.2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</row>
    <row r="1017" spans="1:37" x14ac:dyDescent="0.2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</row>
    <row r="1018" spans="1:37" x14ac:dyDescent="0.2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</row>
    <row r="1019" spans="1:37" x14ac:dyDescent="0.2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</row>
    <row r="1020" spans="1:37" x14ac:dyDescent="0.2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</row>
    <row r="1021" spans="1:37" x14ac:dyDescent="0.2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</row>
    <row r="1022" spans="1:37" x14ac:dyDescent="0.2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</row>
    <row r="1023" spans="1:37" x14ac:dyDescent="0.2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</row>
    <row r="1024" spans="1:37" x14ac:dyDescent="0.2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</row>
    <row r="1025" spans="1:37" x14ac:dyDescent="0.2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</row>
    <row r="1026" spans="1:37" x14ac:dyDescent="0.2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</row>
    <row r="1027" spans="1:37" x14ac:dyDescent="0.2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</row>
    <row r="1028" spans="1:37" x14ac:dyDescent="0.2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</row>
    <row r="1029" spans="1:37" x14ac:dyDescent="0.2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</row>
    <row r="1030" spans="1:37" x14ac:dyDescent="0.2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</row>
    <row r="1031" spans="1:37" x14ac:dyDescent="0.2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</row>
    <row r="1032" spans="1:37" x14ac:dyDescent="0.2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</row>
    <row r="1033" spans="1:37" x14ac:dyDescent="0.2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</row>
    <row r="1034" spans="1:37" x14ac:dyDescent="0.2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</row>
    <row r="1035" spans="1:37" x14ac:dyDescent="0.2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</row>
    <row r="1036" spans="1:37" x14ac:dyDescent="0.2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</row>
    <row r="1037" spans="1:37" x14ac:dyDescent="0.2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</row>
    <row r="1038" spans="1:37" x14ac:dyDescent="0.2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</row>
    <row r="1039" spans="1:37" x14ac:dyDescent="0.2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</row>
    <row r="1040" spans="1:37" x14ac:dyDescent="0.2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</row>
    <row r="1041" spans="1:37" x14ac:dyDescent="0.2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</row>
    <row r="1042" spans="1:37" x14ac:dyDescent="0.2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</row>
    <row r="1043" spans="1:37" x14ac:dyDescent="0.2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</row>
    <row r="1044" spans="1:37" x14ac:dyDescent="0.2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</row>
    <row r="1045" spans="1:37" x14ac:dyDescent="0.2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</row>
    <row r="1046" spans="1:37" x14ac:dyDescent="0.2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</row>
    <row r="1047" spans="1:37" x14ac:dyDescent="0.2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</row>
    <row r="1048" spans="1:37" x14ac:dyDescent="0.2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</row>
    <row r="1049" spans="1:37" x14ac:dyDescent="0.2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</row>
    <row r="1050" spans="1:37" x14ac:dyDescent="0.2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</row>
    <row r="1051" spans="1:37" x14ac:dyDescent="0.2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</row>
    <row r="1052" spans="1:37" x14ac:dyDescent="0.2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</row>
    <row r="1053" spans="1:37" x14ac:dyDescent="0.2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</row>
    <row r="1054" spans="1:37" x14ac:dyDescent="0.2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</row>
    <row r="1055" spans="1:37" x14ac:dyDescent="0.2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</row>
    <row r="1056" spans="1:37" x14ac:dyDescent="0.2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</row>
    <row r="1057" spans="1:37" x14ac:dyDescent="0.2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</row>
    <row r="1058" spans="1:37" x14ac:dyDescent="0.2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</row>
    <row r="1059" spans="1:37" x14ac:dyDescent="0.2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</row>
    <row r="1060" spans="1:37" x14ac:dyDescent="0.2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</row>
    <row r="1061" spans="1:37" x14ac:dyDescent="0.2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</row>
    <row r="1062" spans="1:37" x14ac:dyDescent="0.2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</row>
    <row r="1063" spans="1:37" x14ac:dyDescent="0.2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</row>
    <row r="1064" spans="1:37" x14ac:dyDescent="0.2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</row>
    <row r="1065" spans="1:37" x14ac:dyDescent="0.2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</row>
    <row r="1066" spans="1:37" x14ac:dyDescent="0.2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</row>
    <row r="1067" spans="1:37" x14ac:dyDescent="0.2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</row>
    <row r="1068" spans="1:37" x14ac:dyDescent="0.2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</row>
    <row r="1069" spans="1:37" x14ac:dyDescent="0.2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</row>
    <row r="1070" spans="1:37" x14ac:dyDescent="0.2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</row>
    <row r="1071" spans="1:37" x14ac:dyDescent="0.2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</row>
    <row r="1072" spans="1:37" x14ac:dyDescent="0.2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</row>
    <row r="1073" spans="1:37" x14ac:dyDescent="0.2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</row>
    <row r="1074" spans="1:37" x14ac:dyDescent="0.2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</row>
    <row r="1075" spans="1:37" x14ac:dyDescent="0.2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</row>
    <row r="1076" spans="1:37" x14ac:dyDescent="0.2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</row>
    <row r="1077" spans="1:37" x14ac:dyDescent="0.2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</row>
    <row r="1078" spans="1:37" x14ac:dyDescent="0.2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</row>
    <row r="1079" spans="1:37" x14ac:dyDescent="0.2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</row>
    <row r="1080" spans="1:37" x14ac:dyDescent="0.2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</row>
    <row r="1081" spans="1:37" x14ac:dyDescent="0.2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</row>
    <row r="1082" spans="1:37" x14ac:dyDescent="0.2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</row>
    <row r="1083" spans="1:37" x14ac:dyDescent="0.2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</row>
    <row r="1084" spans="1:37" x14ac:dyDescent="0.2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</row>
    <row r="1085" spans="1:37" x14ac:dyDescent="0.2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</row>
    <row r="1086" spans="1:37" x14ac:dyDescent="0.2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</row>
    <row r="1087" spans="1:37" x14ac:dyDescent="0.2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</row>
    <row r="1088" spans="1:37" x14ac:dyDescent="0.2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</row>
    <row r="1089" spans="1:37" x14ac:dyDescent="0.2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</row>
    <row r="1090" spans="1:37" x14ac:dyDescent="0.2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</row>
    <row r="1091" spans="1:37" x14ac:dyDescent="0.2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</row>
    <row r="1092" spans="1:37" x14ac:dyDescent="0.2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</row>
    <row r="1093" spans="1:37" x14ac:dyDescent="0.2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</row>
    <row r="1094" spans="1:37" x14ac:dyDescent="0.2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</row>
    <row r="1095" spans="1:37" x14ac:dyDescent="0.2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</row>
    <row r="1096" spans="1:37" x14ac:dyDescent="0.2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</row>
    <row r="1097" spans="1:37" x14ac:dyDescent="0.2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</row>
    <row r="1098" spans="1:37" x14ac:dyDescent="0.2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</row>
    <row r="1099" spans="1:37" x14ac:dyDescent="0.2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</row>
    <row r="1100" spans="1:37" x14ac:dyDescent="0.2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</row>
    <row r="1101" spans="1:37" x14ac:dyDescent="0.2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</row>
    <row r="1102" spans="1:37" x14ac:dyDescent="0.2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</row>
    <row r="1103" spans="1:37" x14ac:dyDescent="0.2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</row>
    <row r="1104" spans="1:37" x14ac:dyDescent="0.2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</row>
    <row r="1105" spans="1:37" x14ac:dyDescent="0.2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</row>
    <row r="1106" spans="1:37" x14ac:dyDescent="0.2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</row>
    <row r="1107" spans="1:37" x14ac:dyDescent="0.2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</row>
    <row r="1108" spans="1:37" x14ac:dyDescent="0.2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</row>
    <row r="1109" spans="1:37" x14ac:dyDescent="0.2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</row>
    <row r="1110" spans="1:37" x14ac:dyDescent="0.2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</row>
    <row r="1111" spans="1:37" x14ac:dyDescent="0.2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</row>
    <row r="1112" spans="1:37" x14ac:dyDescent="0.2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</row>
    <row r="1113" spans="1:37" x14ac:dyDescent="0.2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</row>
    <row r="1114" spans="1:37" x14ac:dyDescent="0.2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</row>
    <row r="1115" spans="1:37" x14ac:dyDescent="0.2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</row>
    <row r="1116" spans="1:37" x14ac:dyDescent="0.2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</row>
    <row r="1117" spans="1:37" x14ac:dyDescent="0.2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</row>
    <row r="1118" spans="1:37" x14ac:dyDescent="0.2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</row>
    <row r="1119" spans="1:37" x14ac:dyDescent="0.2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</row>
    <row r="1120" spans="1:37" x14ac:dyDescent="0.2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</row>
    <row r="1121" spans="1:37" x14ac:dyDescent="0.2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</row>
    <row r="1122" spans="1:37" x14ac:dyDescent="0.2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</row>
    <row r="1123" spans="1:37" x14ac:dyDescent="0.2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</row>
    <row r="1124" spans="1:37" x14ac:dyDescent="0.2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</row>
    <row r="1125" spans="1:37" x14ac:dyDescent="0.2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</row>
    <row r="1126" spans="1:37" x14ac:dyDescent="0.2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</row>
    <row r="1127" spans="1:37" x14ac:dyDescent="0.2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</row>
    <row r="1128" spans="1:37" x14ac:dyDescent="0.2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</row>
    <row r="1129" spans="1:37" x14ac:dyDescent="0.2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</row>
    <row r="1130" spans="1:37" x14ac:dyDescent="0.2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</row>
    <row r="1131" spans="1:37" x14ac:dyDescent="0.2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</row>
    <row r="1132" spans="1:37" x14ac:dyDescent="0.2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</row>
    <row r="1133" spans="1:37" x14ac:dyDescent="0.2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</row>
    <row r="1134" spans="1:37" x14ac:dyDescent="0.2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</row>
    <row r="1135" spans="1:37" x14ac:dyDescent="0.2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</row>
    <row r="1136" spans="1:37" x14ac:dyDescent="0.2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</row>
    <row r="1137" spans="1:37" x14ac:dyDescent="0.2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</row>
    <row r="1138" spans="1:37" x14ac:dyDescent="0.2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</row>
    <row r="1139" spans="1:37" x14ac:dyDescent="0.2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</row>
    <row r="1140" spans="1:37" x14ac:dyDescent="0.2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</row>
    <row r="1141" spans="1:37" x14ac:dyDescent="0.2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</row>
    <row r="1142" spans="1:37" x14ac:dyDescent="0.2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</row>
    <row r="1143" spans="1:37" x14ac:dyDescent="0.2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</row>
    <row r="1144" spans="1:37" x14ac:dyDescent="0.2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</row>
    <row r="1145" spans="1:37" x14ac:dyDescent="0.2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</row>
    <row r="1146" spans="1:37" x14ac:dyDescent="0.2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</row>
    <row r="1147" spans="1:37" x14ac:dyDescent="0.2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</row>
    <row r="1148" spans="1:37" x14ac:dyDescent="0.2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</row>
    <row r="1149" spans="1:37" x14ac:dyDescent="0.2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</row>
    <row r="1150" spans="1:37" x14ac:dyDescent="0.2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</row>
    <row r="1151" spans="1:37" x14ac:dyDescent="0.2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</row>
    <row r="1152" spans="1:37" x14ac:dyDescent="0.2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</row>
    <row r="1153" spans="1:37" x14ac:dyDescent="0.2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</row>
    <row r="1154" spans="1:37" x14ac:dyDescent="0.2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</row>
    <row r="1155" spans="1:37" x14ac:dyDescent="0.2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</row>
    <row r="1156" spans="1:37" x14ac:dyDescent="0.2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</row>
    <row r="1157" spans="1:37" x14ac:dyDescent="0.2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</row>
    <row r="1158" spans="1:37" x14ac:dyDescent="0.2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</row>
    <row r="1159" spans="1:37" x14ac:dyDescent="0.2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</row>
    <row r="1160" spans="1:37" x14ac:dyDescent="0.2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</row>
    <row r="1161" spans="1:37" x14ac:dyDescent="0.2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</row>
    <row r="1162" spans="1:37" x14ac:dyDescent="0.2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</row>
    <row r="1163" spans="1:37" x14ac:dyDescent="0.2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</row>
    <row r="1164" spans="1:37" x14ac:dyDescent="0.2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</row>
    <row r="1165" spans="1:37" x14ac:dyDescent="0.2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</row>
    <row r="1166" spans="1:37" x14ac:dyDescent="0.2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</row>
    <row r="1167" spans="1:37" x14ac:dyDescent="0.2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</row>
    <row r="1168" spans="1:37" x14ac:dyDescent="0.2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</row>
    <row r="1169" spans="1:37" x14ac:dyDescent="0.2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</row>
    <row r="1170" spans="1:37" x14ac:dyDescent="0.2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</row>
    <row r="1171" spans="1:37" x14ac:dyDescent="0.2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</row>
    <row r="1172" spans="1:37" x14ac:dyDescent="0.2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</row>
    <row r="1173" spans="1:37" x14ac:dyDescent="0.2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</row>
    <row r="1174" spans="1:37" x14ac:dyDescent="0.2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</row>
    <row r="1175" spans="1:37" x14ac:dyDescent="0.2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</row>
    <row r="1176" spans="1:37" x14ac:dyDescent="0.2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</row>
    <row r="1177" spans="1:37" x14ac:dyDescent="0.2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</row>
    <row r="1178" spans="1:37" x14ac:dyDescent="0.2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</row>
    <row r="1179" spans="1:37" x14ac:dyDescent="0.2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</row>
    <row r="1180" spans="1:37" x14ac:dyDescent="0.2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</row>
    <row r="1181" spans="1:37" x14ac:dyDescent="0.2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</row>
    <row r="1182" spans="1:37" x14ac:dyDescent="0.2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</row>
    <row r="1183" spans="1:37" x14ac:dyDescent="0.2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</row>
    <row r="1184" spans="1:37" x14ac:dyDescent="0.2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</row>
    <row r="1185" spans="1:37" x14ac:dyDescent="0.2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</row>
    <row r="1186" spans="1:37" x14ac:dyDescent="0.2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</row>
    <row r="1187" spans="1:37" x14ac:dyDescent="0.2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</row>
    <row r="1188" spans="1:37" x14ac:dyDescent="0.2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</row>
    <row r="1189" spans="1:37" x14ac:dyDescent="0.2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</row>
    <row r="1190" spans="1:37" x14ac:dyDescent="0.2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</row>
    <row r="1191" spans="1:37" x14ac:dyDescent="0.2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</row>
    <row r="1192" spans="1:37" x14ac:dyDescent="0.2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</row>
    <row r="1193" spans="1:37" x14ac:dyDescent="0.2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</row>
    <row r="1194" spans="1:37" x14ac:dyDescent="0.2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</row>
    <row r="1195" spans="1:37" x14ac:dyDescent="0.2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</row>
    <row r="1196" spans="1:37" x14ac:dyDescent="0.2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</row>
    <row r="1197" spans="1:37" x14ac:dyDescent="0.2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</row>
    <row r="1198" spans="1:37" x14ac:dyDescent="0.2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</row>
    <row r="1199" spans="1:37" x14ac:dyDescent="0.2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</row>
    <row r="1200" spans="1:37" x14ac:dyDescent="0.2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</row>
    <row r="1201" spans="1:37" x14ac:dyDescent="0.2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</row>
    <row r="1202" spans="1:37" x14ac:dyDescent="0.2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</row>
    <row r="1203" spans="1:37" x14ac:dyDescent="0.2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</row>
    <row r="1204" spans="1:37" x14ac:dyDescent="0.2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</row>
    <row r="1205" spans="1:37" x14ac:dyDescent="0.2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</row>
    <row r="1206" spans="1:37" x14ac:dyDescent="0.2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</row>
    <row r="1207" spans="1:37" x14ac:dyDescent="0.2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</row>
    <row r="1208" spans="1:37" x14ac:dyDescent="0.2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</row>
    <row r="1209" spans="1:37" x14ac:dyDescent="0.2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</row>
    <row r="1210" spans="1:37" x14ac:dyDescent="0.2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</row>
    <row r="1211" spans="1:37" x14ac:dyDescent="0.2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</row>
    <row r="1212" spans="1:37" x14ac:dyDescent="0.2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</row>
    <row r="1213" spans="1:37" x14ac:dyDescent="0.2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</row>
    <row r="1214" spans="1:37" x14ac:dyDescent="0.2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</row>
    <row r="1215" spans="1:37" x14ac:dyDescent="0.2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</row>
    <row r="1216" spans="1:37" x14ac:dyDescent="0.2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</row>
    <row r="1217" spans="1:37" x14ac:dyDescent="0.2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</row>
    <row r="1218" spans="1:37" x14ac:dyDescent="0.2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</row>
    <row r="1219" spans="1:37" x14ac:dyDescent="0.2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</row>
    <row r="1220" spans="1:37" x14ac:dyDescent="0.2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</row>
    <row r="1221" spans="1:37" x14ac:dyDescent="0.2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</row>
    <row r="1222" spans="1:37" x14ac:dyDescent="0.2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</row>
    <row r="1223" spans="1:37" x14ac:dyDescent="0.2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</row>
    <row r="1224" spans="1:37" x14ac:dyDescent="0.2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</row>
    <row r="1225" spans="1:37" x14ac:dyDescent="0.2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</row>
    <row r="1226" spans="1:37" x14ac:dyDescent="0.2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</row>
    <row r="1227" spans="1:37" x14ac:dyDescent="0.2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</row>
    <row r="1228" spans="1:37" x14ac:dyDescent="0.2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</row>
    <row r="1229" spans="1:37" x14ac:dyDescent="0.2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</row>
    <row r="1230" spans="1:37" x14ac:dyDescent="0.2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</row>
    <row r="1231" spans="1:37" x14ac:dyDescent="0.2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</row>
    <row r="1232" spans="1:37" x14ac:dyDescent="0.2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</row>
    <row r="1233" spans="1:37" x14ac:dyDescent="0.2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</row>
    <row r="1234" spans="1:37" x14ac:dyDescent="0.2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</row>
    <row r="1235" spans="1:37" x14ac:dyDescent="0.2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</row>
    <row r="1236" spans="1:37" x14ac:dyDescent="0.2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</row>
    <row r="1237" spans="1:37" x14ac:dyDescent="0.2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</row>
    <row r="1238" spans="1:37" x14ac:dyDescent="0.2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</row>
    <row r="1239" spans="1:37" x14ac:dyDescent="0.2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</row>
    <row r="1240" spans="1:37" x14ac:dyDescent="0.2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</row>
    <row r="1241" spans="1:37" x14ac:dyDescent="0.2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</row>
    <row r="1242" spans="1:37" x14ac:dyDescent="0.2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</row>
    <row r="1243" spans="1:37" x14ac:dyDescent="0.2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</row>
    <row r="1244" spans="1:37" x14ac:dyDescent="0.2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</row>
    <row r="1245" spans="1:37" x14ac:dyDescent="0.2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</row>
    <row r="1246" spans="1:37" x14ac:dyDescent="0.2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</row>
    <row r="1247" spans="1:37" x14ac:dyDescent="0.2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</row>
    <row r="1248" spans="1:37" x14ac:dyDescent="0.2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</row>
    <row r="1249" spans="1:37" x14ac:dyDescent="0.2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</row>
    <row r="1250" spans="1:37" x14ac:dyDescent="0.2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</row>
    <row r="1251" spans="1:37" x14ac:dyDescent="0.2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</row>
    <row r="1252" spans="1:37" x14ac:dyDescent="0.2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</row>
    <row r="1253" spans="1:37" x14ac:dyDescent="0.2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</row>
    <row r="1254" spans="1:37" x14ac:dyDescent="0.2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</row>
    <row r="1255" spans="1:37" x14ac:dyDescent="0.2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</row>
    <row r="1256" spans="1:37" x14ac:dyDescent="0.2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</row>
    <row r="1257" spans="1:37" x14ac:dyDescent="0.2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</row>
    <row r="1258" spans="1:37" x14ac:dyDescent="0.2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</row>
    <row r="1259" spans="1:37" x14ac:dyDescent="0.2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</row>
    <row r="1260" spans="1:37" x14ac:dyDescent="0.2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</row>
    <row r="1261" spans="1:37" x14ac:dyDescent="0.2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</row>
    <row r="1262" spans="1:37" x14ac:dyDescent="0.2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</row>
    <row r="1263" spans="1:37" x14ac:dyDescent="0.2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</row>
    <row r="1264" spans="1:37" x14ac:dyDescent="0.2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</row>
    <row r="1265" spans="1:37" x14ac:dyDescent="0.2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</row>
    <row r="1266" spans="1:37" x14ac:dyDescent="0.2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</row>
    <row r="1267" spans="1:37" x14ac:dyDescent="0.2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</row>
    <row r="1268" spans="1:37" x14ac:dyDescent="0.2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</row>
    <row r="1269" spans="1:37" x14ac:dyDescent="0.2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</row>
    <row r="1270" spans="1:37" x14ac:dyDescent="0.2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</row>
    <row r="1271" spans="1:37" x14ac:dyDescent="0.2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</row>
    <row r="1272" spans="1:37" x14ac:dyDescent="0.2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</row>
    <row r="1273" spans="1:37" x14ac:dyDescent="0.2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</row>
    <row r="1274" spans="1:37" x14ac:dyDescent="0.2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</row>
    <row r="1275" spans="1:37" x14ac:dyDescent="0.2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</row>
    <row r="1276" spans="1:37" x14ac:dyDescent="0.2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</row>
    <row r="1277" spans="1:37" x14ac:dyDescent="0.2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</row>
    <row r="1278" spans="1:37" x14ac:dyDescent="0.2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</row>
    <row r="1279" spans="1:37" x14ac:dyDescent="0.2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</row>
    <row r="1280" spans="1:37" x14ac:dyDescent="0.2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</row>
    <row r="1281" spans="1:37" x14ac:dyDescent="0.2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</row>
    <row r="1282" spans="1:37" x14ac:dyDescent="0.2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</row>
    <row r="1283" spans="1:37" x14ac:dyDescent="0.2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</row>
    <row r="1284" spans="1:37" x14ac:dyDescent="0.2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</row>
    <row r="1285" spans="1:37" x14ac:dyDescent="0.2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</row>
    <row r="1286" spans="1:37" x14ac:dyDescent="0.2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</row>
    <row r="1287" spans="1:37" x14ac:dyDescent="0.2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</row>
    <row r="1288" spans="1:37" x14ac:dyDescent="0.2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</row>
    <row r="1289" spans="1:37" x14ac:dyDescent="0.2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</row>
    <row r="1290" spans="1:37" x14ac:dyDescent="0.2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</row>
    <row r="1291" spans="1:37" x14ac:dyDescent="0.2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</row>
    <row r="1292" spans="1:37" x14ac:dyDescent="0.2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</row>
    <row r="1293" spans="1:37" x14ac:dyDescent="0.2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</row>
    <row r="1294" spans="1:37" x14ac:dyDescent="0.2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</row>
    <row r="1295" spans="1:37" x14ac:dyDescent="0.2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</row>
    <row r="1296" spans="1:37" x14ac:dyDescent="0.2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</row>
    <row r="1297" spans="1:37" x14ac:dyDescent="0.2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</row>
    <row r="1298" spans="1:37" x14ac:dyDescent="0.2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</row>
    <row r="1299" spans="1:37" x14ac:dyDescent="0.2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</row>
    <row r="1300" spans="1:37" x14ac:dyDescent="0.2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</row>
    <row r="1301" spans="1:37" x14ac:dyDescent="0.2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</row>
    <row r="1302" spans="1:37" x14ac:dyDescent="0.2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</row>
    <row r="1303" spans="1:37" x14ac:dyDescent="0.2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</row>
    <row r="1304" spans="1:37" x14ac:dyDescent="0.2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</row>
    <row r="1305" spans="1:37" x14ac:dyDescent="0.2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</row>
    <row r="1306" spans="1:37" x14ac:dyDescent="0.2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</row>
    <row r="1307" spans="1:37" x14ac:dyDescent="0.2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</row>
    <row r="1308" spans="1:37" x14ac:dyDescent="0.2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</row>
    <row r="1309" spans="1:37" x14ac:dyDescent="0.2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</row>
    <row r="1310" spans="1:37" x14ac:dyDescent="0.2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</row>
    <row r="1311" spans="1:37" x14ac:dyDescent="0.2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</row>
    <row r="1312" spans="1:37" x14ac:dyDescent="0.2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</row>
    <row r="1313" spans="1:37" x14ac:dyDescent="0.2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</row>
    <row r="1314" spans="1:37" x14ac:dyDescent="0.2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</row>
    <row r="1315" spans="1:37" x14ac:dyDescent="0.2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</row>
    <row r="1316" spans="1:37" x14ac:dyDescent="0.2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</row>
    <row r="1317" spans="1:37" x14ac:dyDescent="0.2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</row>
    <row r="1318" spans="1:37" x14ac:dyDescent="0.2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</row>
    <row r="1319" spans="1:37" x14ac:dyDescent="0.2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</row>
    <row r="1320" spans="1:37" x14ac:dyDescent="0.2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</row>
    <row r="1321" spans="1:37" x14ac:dyDescent="0.2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</row>
    <row r="1322" spans="1:37" x14ac:dyDescent="0.2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</row>
    <row r="1323" spans="1:37" x14ac:dyDescent="0.2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</row>
    <row r="1324" spans="1:37" x14ac:dyDescent="0.2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</row>
    <row r="1325" spans="1:37" x14ac:dyDescent="0.2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</row>
    <row r="1326" spans="1:37" x14ac:dyDescent="0.2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</row>
    <row r="1327" spans="1:37" x14ac:dyDescent="0.2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</row>
    <row r="1328" spans="1:37" x14ac:dyDescent="0.2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</row>
    <row r="1329" spans="1:37" x14ac:dyDescent="0.2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</row>
    <row r="1330" spans="1:37" x14ac:dyDescent="0.2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</row>
    <row r="1331" spans="1:37" x14ac:dyDescent="0.2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</row>
    <row r="1332" spans="1:37" x14ac:dyDescent="0.2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</row>
    <row r="1333" spans="1:37" x14ac:dyDescent="0.2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</row>
    <row r="1334" spans="1:37" x14ac:dyDescent="0.2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</row>
    <row r="1335" spans="1:37" x14ac:dyDescent="0.2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</row>
    <row r="1336" spans="1:37" x14ac:dyDescent="0.2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</row>
    <row r="1337" spans="1:37" x14ac:dyDescent="0.2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</row>
    <row r="1338" spans="1:37" x14ac:dyDescent="0.2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</row>
    <row r="1339" spans="1:37" x14ac:dyDescent="0.2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</row>
    <row r="1340" spans="1:37" x14ac:dyDescent="0.2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</row>
    <row r="1341" spans="1:37" x14ac:dyDescent="0.2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</row>
    <row r="1342" spans="1:37" x14ac:dyDescent="0.2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</row>
    <row r="1343" spans="1:37" x14ac:dyDescent="0.2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</row>
    <row r="1344" spans="1:37" x14ac:dyDescent="0.2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</row>
    <row r="1345" spans="1:37" x14ac:dyDescent="0.2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</row>
    <row r="1346" spans="1:37" x14ac:dyDescent="0.2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</row>
    <row r="1347" spans="1:37" x14ac:dyDescent="0.2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</row>
    <row r="1348" spans="1:37" x14ac:dyDescent="0.2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</row>
    <row r="1349" spans="1:37" x14ac:dyDescent="0.2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</row>
    <row r="1350" spans="1:37" x14ac:dyDescent="0.2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</row>
    <row r="1351" spans="1:37" x14ac:dyDescent="0.2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</row>
    <row r="1352" spans="1:37" x14ac:dyDescent="0.2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</row>
    <row r="1353" spans="1:37" x14ac:dyDescent="0.2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</row>
    <row r="1354" spans="1:37" x14ac:dyDescent="0.2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</row>
    <row r="1355" spans="1:37" x14ac:dyDescent="0.2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</row>
    <row r="1356" spans="1:37" x14ac:dyDescent="0.2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</row>
    <row r="1357" spans="1:37" x14ac:dyDescent="0.2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</row>
    <row r="1358" spans="1:37" x14ac:dyDescent="0.2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</row>
    <row r="1359" spans="1:37" x14ac:dyDescent="0.2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</row>
    <row r="1360" spans="1:37" x14ac:dyDescent="0.2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</row>
    <row r="1361" spans="1:37" x14ac:dyDescent="0.2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</row>
    <row r="1362" spans="1:37" x14ac:dyDescent="0.2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</row>
    <row r="1363" spans="1:37" x14ac:dyDescent="0.2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</row>
    <row r="1364" spans="1:37" x14ac:dyDescent="0.2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</row>
    <row r="1365" spans="1:37" x14ac:dyDescent="0.2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</row>
    <row r="1366" spans="1:37" x14ac:dyDescent="0.2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</row>
    <row r="1367" spans="1:37" x14ac:dyDescent="0.2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</row>
    <row r="1368" spans="1:37" x14ac:dyDescent="0.2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</row>
    <row r="1369" spans="1:37" x14ac:dyDescent="0.2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</row>
    <row r="1370" spans="1:37" x14ac:dyDescent="0.2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</row>
    <row r="1371" spans="1:37" x14ac:dyDescent="0.2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</row>
    <row r="1372" spans="1:37" x14ac:dyDescent="0.2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</row>
    <row r="1373" spans="1:37" x14ac:dyDescent="0.2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</row>
    <row r="1374" spans="1:37" x14ac:dyDescent="0.2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</row>
    <row r="1375" spans="1:37" x14ac:dyDescent="0.2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</row>
    <row r="1376" spans="1:37" x14ac:dyDescent="0.2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</row>
    <row r="1377" spans="1:37" x14ac:dyDescent="0.2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</row>
    <row r="1378" spans="1:37" x14ac:dyDescent="0.2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</row>
    <row r="1379" spans="1:37" x14ac:dyDescent="0.2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</row>
    <row r="1380" spans="1:37" x14ac:dyDescent="0.2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</row>
    <row r="1381" spans="1:37" x14ac:dyDescent="0.2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</row>
    <row r="1382" spans="1:37" x14ac:dyDescent="0.2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</row>
    <row r="1383" spans="1:37" x14ac:dyDescent="0.2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</row>
    <row r="1384" spans="1:37" x14ac:dyDescent="0.2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</row>
    <row r="1385" spans="1:37" x14ac:dyDescent="0.2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</row>
    <row r="1386" spans="1:37" x14ac:dyDescent="0.2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</row>
    <row r="1387" spans="1:37" x14ac:dyDescent="0.2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</row>
    <row r="1388" spans="1:37" x14ac:dyDescent="0.2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</row>
    <row r="1389" spans="1:37" x14ac:dyDescent="0.2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</row>
    <row r="1390" spans="1:37" x14ac:dyDescent="0.2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</row>
    <row r="1391" spans="1:37" x14ac:dyDescent="0.2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</row>
    <row r="1392" spans="1:37" x14ac:dyDescent="0.2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</row>
    <row r="1393" spans="1:37" x14ac:dyDescent="0.2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</row>
    <row r="1394" spans="1:37" x14ac:dyDescent="0.2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</row>
    <row r="1395" spans="1:37" x14ac:dyDescent="0.2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</row>
    <row r="1396" spans="1:37" x14ac:dyDescent="0.2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</row>
    <row r="1397" spans="1:37" x14ac:dyDescent="0.2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</row>
    <row r="1398" spans="1:37" x14ac:dyDescent="0.2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</row>
    <row r="1399" spans="1:37" x14ac:dyDescent="0.2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</row>
    <row r="1400" spans="1:37" x14ac:dyDescent="0.2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</row>
    <row r="1401" spans="1:37" x14ac:dyDescent="0.2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</row>
    <row r="1402" spans="1:37" x14ac:dyDescent="0.2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</row>
    <row r="1403" spans="1:37" x14ac:dyDescent="0.2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</row>
    <row r="1404" spans="1:37" x14ac:dyDescent="0.2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</row>
    <row r="1405" spans="1:37" x14ac:dyDescent="0.2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</row>
    <row r="1406" spans="1:37" x14ac:dyDescent="0.2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</row>
    <row r="1407" spans="1:37" x14ac:dyDescent="0.2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</row>
    <row r="1408" spans="1:37" x14ac:dyDescent="0.2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</row>
    <row r="1409" spans="1:37" x14ac:dyDescent="0.2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</row>
    <row r="1410" spans="1:37" x14ac:dyDescent="0.2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</row>
    <row r="1411" spans="1:37" x14ac:dyDescent="0.2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</row>
    <row r="1412" spans="1:37" x14ac:dyDescent="0.2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</row>
    <row r="1413" spans="1:37" x14ac:dyDescent="0.2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</row>
    <row r="1414" spans="1:37" x14ac:dyDescent="0.2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</row>
    <row r="1415" spans="1:37" x14ac:dyDescent="0.2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</row>
    <row r="1416" spans="1:37" x14ac:dyDescent="0.2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</row>
    <row r="1417" spans="1:37" x14ac:dyDescent="0.2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</row>
    <row r="1418" spans="1:37" x14ac:dyDescent="0.2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</row>
    <row r="1419" spans="1:37" x14ac:dyDescent="0.2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</row>
    <row r="1420" spans="1:37" x14ac:dyDescent="0.2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</row>
    <row r="1421" spans="1:37" x14ac:dyDescent="0.2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</row>
    <row r="1422" spans="1:37" x14ac:dyDescent="0.2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</row>
    <row r="1423" spans="1:37" x14ac:dyDescent="0.2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</row>
    <row r="1424" spans="1:37" x14ac:dyDescent="0.2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</row>
    <row r="1425" spans="1:37" x14ac:dyDescent="0.2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</row>
    <row r="1426" spans="1:37" x14ac:dyDescent="0.2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</row>
    <row r="1427" spans="1:37" x14ac:dyDescent="0.2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</row>
    <row r="1428" spans="1:37" x14ac:dyDescent="0.2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</row>
    <row r="1429" spans="1:37" x14ac:dyDescent="0.2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</row>
    <row r="1430" spans="1:37" x14ac:dyDescent="0.2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</row>
    <row r="1431" spans="1:37" x14ac:dyDescent="0.2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</row>
    <row r="1432" spans="1:37" x14ac:dyDescent="0.2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</row>
    <row r="1433" spans="1:37" x14ac:dyDescent="0.2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</row>
    <row r="1434" spans="1:37" x14ac:dyDescent="0.2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</row>
    <row r="1435" spans="1:37" x14ac:dyDescent="0.2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</row>
    <row r="1436" spans="1:37" x14ac:dyDescent="0.2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</row>
    <row r="1437" spans="1:37" x14ac:dyDescent="0.2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</row>
    <row r="1438" spans="1:37" x14ac:dyDescent="0.2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</row>
    <row r="1439" spans="1:37" x14ac:dyDescent="0.2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</row>
    <row r="1440" spans="1:37" x14ac:dyDescent="0.2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</row>
    <row r="1441" spans="1:37" x14ac:dyDescent="0.2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</row>
    <row r="1442" spans="1:37" x14ac:dyDescent="0.2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</row>
    <row r="1443" spans="1:37" x14ac:dyDescent="0.2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</row>
    <row r="1444" spans="1:37" x14ac:dyDescent="0.2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</row>
    <row r="1445" spans="1:37" x14ac:dyDescent="0.2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</row>
    <row r="1446" spans="1:37" x14ac:dyDescent="0.2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</row>
    <row r="1447" spans="1:37" x14ac:dyDescent="0.2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</row>
    <row r="1448" spans="1:37" x14ac:dyDescent="0.2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</row>
    <row r="1449" spans="1:37" x14ac:dyDescent="0.2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</row>
    <row r="1450" spans="1:37" x14ac:dyDescent="0.2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</row>
    <row r="1451" spans="1:37" x14ac:dyDescent="0.2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</row>
    <row r="1452" spans="1:37" x14ac:dyDescent="0.2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</row>
    <row r="1453" spans="1:37" x14ac:dyDescent="0.2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</row>
    <row r="1454" spans="1:37" x14ac:dyDescent="0.2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</row>
    <row r="1455" spans="1:37" x14ac:dyDescent="0.2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</row>
    <row r="1456" spans="1:37" x14ac:dyDescent="0.2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</row>
    <row r="1457" spans="1:37" x14ac:dyDescent="0.2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</row>
    <row r="1458" spans="1:37" x14ac:dyDescent="0.2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</row>
    <row r="1459" spans="1:37" x14ac:dyDescent="0.2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</row>
    <row r="1460" spans="1:37" x14ac:dyDescent="0.2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</row>
    <row r="1461" spans="1:37" x14ac:dyDescent="0.2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</row>
    <row r="1462" spans="1:37" x14ac:dyDescent="0.2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</row>
    <row r="1463" spans="1:37" x14ac:dyDescent="0.2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</row>
    <row r="1464" spans="1:37" x14ac:dyDescent="0.2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</row>
    <row r="1465" spans="1:37" x14ac:dyDescent="0.2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</row>
    <row r="1466" spans="1:37" x14ac:dyDescent="0.2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</row>
    <row r="1467" spans="1:37" x14ac:dyDescent="0.2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</row>
    <row r="1468" spans="1:37" x14ac:dyDescent="0.2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</row>
    <row r="1469" spans="1:37" x14ac:dyDescent="0.2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</row>
    <row r="1470" spans="1:37" x14ac:dyDescent="0.2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</row>
    <row r="1471" spans="1:37" x14ac:dyDescent="0.2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</row>
    <row r="1472" spans="1:37" x14ac:dyDescent="0.2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</row>
    <row r="1473" spans="1:37" x14ac:dyDescent="0.2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</row>
    <row r="1474" spans="1:37" x14ac:dyDescent="0.2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</row>
    <row r="1475" spans="1:37" x14ac:dyDescent="0.2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</row>
    <row r="1476" spans="1:37" x14ac:dyDescent="0.2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</row>
    <row r="1477" spans="1:37" x14ac:dyDescent="0.2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</row>
    <row r="1478" spans="1:37" x14ac:dyDescent="0.2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</row>
    <row r="1479" spans="1:37" x14ac:dyDescent="0.2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</row>
    <row r="1480" spans="1:37" x14ac:dyDescent="0.2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</row>
    <row r="1481" spans="1:37" x14ac:dyDescent="0.2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</row>
    <row r="1482" spans="1:37" x14ac:dyDescent="0.2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</row>
    <row r="1483" spans="1:37" x14ac:dyDescent="0.2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</row>
    <row r="1484" spans="1:37" x14ac:dyDescent="0.2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</row>
    <row r="1485" spans="1:37" x14ac:dyDescent="0.2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</row>
    <row r="1486" spans="1:37" x14ac:dyDescent="0.2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</row>
    <row r="1487" spans="1:37" x14ac:dyDescent="0.2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</row>
    <row r="1488" spans="1:37" x14ac:dyDescent="0.2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</row>
    <row r="1489" spans="1:37" x14ac:dyDescent="0.2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</row>
    <row r="1490" spans="1:37" x14ac:dyDescent="0.2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</row>
    <row r="1491" spans="1:37" x14ac:dyDescent="0.2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</row>
    <row r="1492" spans="1:37" x14ac:dyDescent="0.2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</row>
    <row r="1493" spans="1:37" x14ac:dyDescent="0.2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</row>
    <row r="1494" spans="1:37" x14ac:dyDescent="0.2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</row>
    <row r="1495" spans="1:37" x14ac:dyDescent="0.2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</row>
    <row r="1496" spans="1:37" x14ac:dyDescent="0.2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</row>
    <row r="1497" spans="1:37" x14ac:dyDescent="0.2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</row>
    <row r="1498" spans="1:37" x14ac:dyDescent="0.2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</row>
    <row r="1499" spans="1:37" x14ac:dyDescent="0.2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</row>
    <row r="1500" spans="1:37" x14ac:dyDescent="0.2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</row>
    <row r="1501" spans="1:37" x14ac:dyDescent="0.2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</row>
    <row r="1502" spans="1:37" x14ac:dyDescent="0.2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</row>
    <row r="1503" spans="1:37" x14ac:dyDescent="0.2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</row>
    <row r="1504" spans="1:37" x14ac:dyDescent="0.2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</row>
    <row r="1505" spans="1:37" x14ac:dyDescent="0.2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</row>
    <row r="1506" spans="1:37" x14ac:dyDescent="0.2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</row>
    <row r="1507" spans="1:37" x14ac:dyDescent="0.2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</row>
    <row r="1508" spans="1:37" x14ac:dyDescent="0.2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</row>
    <row r="1509" spans="1:37" x14ac:dyDescent="0.2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</row>
    <row r="1510" spans="1:37" x14ac:dyDescent="0.2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</row>
    <row r="1511" spans="1:37" x14ac:dyDescent="0.2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</row>
    <row r="1512" spans="1:37" x14ac:dyDescent="0.2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</row>
    <row r="1513" spans="1:37" x14ac:dyDescent="0.2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</row>
    <row r="1514" spans="1:37" x14ac:dyDescent="0.2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</row>
    <row r="1515" spans="1:37" x14ac:dyDescent="0.2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</row>
    <row r="1516" spans="1:37" x14ac:dyDescent="0.2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</row>
    <row r="1517" spans="1:37" x14ac:dyDescent="0.2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</row>
    <row r="1518" spans="1:37" x14ac:dyDescent="0.2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</row>
    <row r="1519" spans="1:37" x14ac:dyDescent="0.2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</row>
    <row r="1520" spans="1:37" x14ac:dyDescent="0.2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</row>
    <row r="1521" spans="1:37" x14ac:dyDescent="0.2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</row>
    <row r="1522" spans="1:37" x14ac:dyDescent="0.2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</row>
    <row r="1523" spans="1:37" x14ac:dyDescent="0.2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</row>
    <row r="1524" spans="1:37" x14ac:dyDescent="0.2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</row>
    <row r="1525" spans="1:37" x14ac:dyDescent="0.2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</row>
    <row r="1526" spans="1:37" x14ac:dyDescent="0.2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</row>
    <row r="1527" spans="1:37" x14ac:dyDescent="0.2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</row>
    <row r="1528" spans="1:37" x14ac:dyDescent="0.2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</row>
    <row r="1529" spans="1:37" x14ac:dyDescent="0.2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</row>
    <row r="1530" spans="1:37" x14ac:dyDescent="0.2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</row>
    <row r="1531" spans="1:37" x14ac:dyDescent="0.2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</row>
    <row r="1532" spans="1:37" x14ac:dyDescent="0.2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</row>
    <row r="1533" spans="1:37" x14ac:dyDescent="0.2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</row>
    <row r="1534" spans="1:37" x14ac:dyDescent="0.2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</row>
    <row r="1535" spans="1:37" x14ac:dyDescent="0.2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</row>
    <row r="1536" spans="1:37" x14ac:dyDescent="0.2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</row>
    <row r="1537" spans="1:37" x14ac:dyDescent="0.2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</row>
    <row r="1538" spans="1:37" x14ac:dyDescent="0.2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</row>
    <row r="1539" spans="1:37" x14ac:dyDescent="0.2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</row>
    <row r="1540" spans="1:37" x14ac:dyDescent="0.2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</row>
    <row r="1541" spans="1:37" x14ac:dyDescent="0.2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</row>
    <row r="1542" spans="1:37" x14ac:dyDescent="0.2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</row>
    <row r="1543" spans="1:37" x14ac:dyDescent="0.2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</row>
    <row r="1544" spans="1:37" x14ac:dyDescent="0.2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</row>
    <row r="1545" spans="1:37" x14ac:dyDescent="0.2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</row>
    <row r="1546" spans="1:37" x14ac:dyDescent="0.2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</row>
    <row r="1547" spans="1:37" x14ac:dyDescent="0.2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</row>
    <row r="1548" spans="1:37" x14ac:dyDescent="0.2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</row>
    <row r="1549" spans="1:37" x14ac:dyDescent="0.2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</row>
    <row r="1550" spans="1:37" x14ac:dyDescent="0.2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</row>
    <row r="1551" spans="1:37" x14ac:dyDescent="0.2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</row>
    <row r="1552" spans="1:37" x14ac:dyDescent="0.2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</row>
    <row r="1553" spans="1:37" x14ac:dyDescent="0.2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</row>
    <row r="1554" spans="1:37" x14ac:dyDescent="0.2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</row>
    <row r="1555" spans="1:37" x14ac:dyDescent="0.2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</row>
    <row r="1556" spans="1:37" x14ac:dyDescent="0.2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</row>
    <row r="1557" spans="1:37" x14ac:dyDescent="0.2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</row>
    <row r="1558" spans="1:37" x14ac:dyDescent="0.2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</row>
    <row r="1559" spans="1:37" x14ac:dyDescent="0.2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</row>
    <row r="1560" spans="1:37" x14ac:dyDescent="0.2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</row>
    <row r="1561" spans="1:37" x14ac:dyDescent="0.2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</row>
    <row r="1562" spans="1:37" x14ac:dyDescent="0.2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</row>
    <row r="1563" spans="1:37" x14ac:dyDescent="0.2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</row>
    <row r="1564" spans="1:37" x14ac:dyDescent="0.2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</row>
    <row r="1565" spans="1:37" x14ac:dyDescent="0.2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</row>
    <row r="1566" spans="1:37" x14ac:dyDescent="0.2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</row>
    <row r="1567" spans="1:37" x14ac:dyDescent="0.2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</row>
    <row r="1568" spans="1:37" x14ac:dyDescent="0.2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</row>
    <row r="1569" spans="1:37" x14ac:dyDescent="0.2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</row>
    <row r="1570" spans="1:37" x14ac:dyDescent="0.2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</row>
    <row r="1571" spans="1:37" x14ac:dyDescent="0.2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</row>
    <row r="1572" spans="1:37" x14ac:dyDescent="0.2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</row>
    <row r="1573" spans="1:37" x14ac:dyDescent="0.2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</row>
    <row r="1574" spans="1:37" x14ac:dyDescent="0.2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</row>
    <row r="1575" spans="1:37" x14ac:dyDescent="0.2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</row>
    <row r="1576" spans="1:37" x14ac:dyDescent="0.2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</row>
    <row r="1577" spans="1:37" x14ac:dyDescent="0.2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</row>
    <row r="1578" spans="1:37" x14ac:dyDescent="0.2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</row>
    <row r="1579" spans="1:37" x14ac:dyDescent="0.2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</row>
    <row r="1580" spans="1:37" x14ac:dyDescent="0.2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</row>
    <row r="1581" spans="1:37" x14ac:dyDescent="0.2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</row>
    <row r="1582" spans="1:37" x14ac:dyDescent="0.2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  <c r="AK1582" s="46"/>
    </row>
    <row r="1583" spans="1:37" x14ac:dyDescent="0.2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/>
    </row>
    <row r="1584" spans="1:37" x14ac:dyDescent="0.2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</row>
    <row r="1585" spans="1:37" x14ac:dyDescent="0.2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</row>
    <row r="1586" spans="1:37" x14ac:dyDescent="0.2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</row>
    <row r="1587" spans="1:37" x14ac:dyDescent="0.2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</row>
    <row r="1588" spans="1:37" x14ac:dyDescent="0.2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</row>
    <row r="1589" spans="1:37" x14ac:dyDescent="0.2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</row>
    <row r="1590" spans="1:37" x14ac:dyDescent="0.2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  <c r="AK1590" s="46"/>
    </row>
    <row r="1591" spans="1:37" x14ac:dyDescent="0.2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</row>
    <row r="1592" spans="1:37" x14ac:dyDescent="0.2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  <c r="AK1592" s="46"/>
    </row>
    <row r="1593" spans="1:37" x14ac:dyDescent="0.2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</row>
    <row r="1594" spans="1:37" x14ac:dyDescent="0.2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  <c r="AK1594" s="46"/>
    </row>
    <row r="1595" spans="1:37" x14ac:dyDescent="0.2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  <c r="AK1595" s="46"/>
    </row>
    <row r="1596" spans="1:37" x14ac:dyDescent="0.2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  <c r="AK1596" s="46"/>
    </row>
    <row r="1597" spans="1:37" x14ac:dyDescent="0.2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</row>
    <row r="1598" spans="1:37" x14ac:dyDescent="0.2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  <c r="AK1598" s="46"/>
    </row>
    <row r="1599" spans="1:37" x14ac:dyDescent="0.2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  <c r="AK1599" s="46"/>
    </row>
    <row r="1600" spans="1:37" x14ac:dyDescent="0.2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  <c r="AK1600" s="46"/>
    </row>
    <row r="1601" spans="1:37" x14ac:dyDescent="0.2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  <c r="AK1601" s="46"/>
    </row>
    <row r="1602" spans="1:37" x14ac:dyDescent="0.2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</row>
    <row r="1603" spans="1:37" x14ac:dyDescent="0.2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  <c r="AK1603" s="46"/>
    </row>
    <row r="1604" spans="1:37" x14ac:dyDescent="0.2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  <c r="AK1604" s="46"/>
    </row>
    <row r="1605" spans="1:37" x14ac:dyDescent="0.2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  <c r="AK1605" s="46"/>
    </row>
    <row r="1606" spans="1:37" x14ac:dyDescent="0.2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  <c r="AK1606" s="46"/>
    </row>
    <row r="1607" spans="1:37" x14ac:dyDescent="0.2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  <c r="AK1607" s="46"/>
    </row>
    <row r="1608" spans="1:37" x14ac:dyDescent="0.2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  <c r="AK1608" s="46"/>
    </row>
    <row r="1609" spans="1:37" x14ac:dyDescent="0.2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  <c r="AK1609" s="46"/>
    </row>
    <row r="1610" spans="1:37" x14ac:dyDescent="0.2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  <c r="AK1610" s="46"/>
    </row>
    <row r="1611" spans="1:37" x14ac:dyDescent="0.2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  <c r="AK1611" s="46"/>
    </row>
    <row r="1612" spans="1:37" x14ac:dyDescent="0.2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  <c r="AK1612" s="46"/>
    </row>
    <row r="1613" spans="1:37" x14ac:dyDescent="0.2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  <c r="AK1613" s="46"/>
    </row>
    <row r="1614" spans="1:37" x14ac:dyDescent="0.2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  <c r="AK1614" s="46"/>
    </row>
    <row r="1615" spans="1:37" x14ac:dyDescent="0.2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  <c r="AK1615" s="46"/>
    </row>
    <row r="1616" spans="1:37" x14ac:dyDescent="0.2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  <c r="AK1616" s="46"/>
    </row>
    <row r="1617" spans="1:37" x14ac:dyDescent="0.2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  <c r="AK1617" s="46"/>
    </row>
    <row r="1618" spans="1:37" x14ac:dyDescent="0.2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</row>
    <row r="1619" spans="1:37" x14ac:dyDescent="0.2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  <c r="AK1619" s="46"/>
    </row>
    <row r="1620" spans="1:37" x14ac:dyDescent="0.2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  <c r="AK1620" s="46"/>
    </row>
    <row r="1621" spans="1:37" x14ac:dyDescent="0.2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  <c r="AK1621" s="46"/>
    </row>
    <row r="1622" spans="1:37" x14ac:dyDescent="0.2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</row>
    <row r="1623" spans="1:37" x14ac:dyDescent="0.2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  <c r="AK1623" s="46"/>
    </row>
    <row r="1624" spans="1:37" x14ac:dyDescent="0.2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  <c r="AK1624" s="46"/>
    </row>
    <row r="1625" spans="1:37" x14ac:dyDescent="0.2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  <c r="AK1625" s="46"/>
    </row>
    <row r="1626" spans="1:37" x14ac:dyDescent="0.2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  <c r="AK1626" s="46"/>
    </row>
    <row r="1627" spans="1:37" x14ac:dyDescent="0.2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  <c r="AK1627" s="46"/>
    </row>
    <row r="1628" spans="1:37" x14ac:dyDescent="0.2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  <c r="AK1628" s="46"/>
    </row>
    <row r="1629" spans="1:37" x14ac:dyDescent="0.2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  <c r="AK1629" s="46"/>
    </row>
    <row r="1630" spans="1:37" x14ac:dyDescent="0.2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  <c r="AK1630" s="46"/>
    </row>
    <row r="1631" spans="1:37" x14ac:dyDescent="0.2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  <c r="AK1631" s="46"/>
    </row>
    <row r="1632" spans="1:37" x14ac:dyDescent="0.2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  <c r="AK1632" s="46"/>
    </row>
    <row r="1633" spans="1:37" x14ac:dyDescent="0.2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  <c r="AK1633" s="46"/>
    </row>
    <row r="1634" spans="1:37" x14ac:dyDescent="0.2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</row>
    <row r="1635" spans="1:37" x14ac:dyDescent="0.2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  <c r="AK1635" s="46"/>
    </row>
    <row r="1636" spans="1:37" x14ac:dyDescent="0.2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  <c r="AK1636" s="46"/>
    </row>
    <row r="1637" spans="1:37" x14ac:dyDescent="0.2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</row>
    <row r="1638" spans="1:37" x14ac:dyDescent="0.2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  <c r="AK1638" s="46"/>
    </row>
    <row r="1639" spans="1:37" x14ac:dyDescent="0.2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</row>
    <row r="1640" spans="1:37" x14ac:dyDescent="0.2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</row>
    <row r="1641" spans="1:37" x14ac:dyDescent="0.2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  <c r="AK1641" s="46"/>
    </row>
    <row r="1642" spans="1:37" x14ac:dyDescent="0.2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</row>
    <row r="1643" spans="1:37" x14ac:dyDescent="0.2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</row>
    <row r="1644" spans="1:37" x14ac:dyDescent="0.2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</row>
    <row r="1645" spans="1:37" x14ac:dyDescent="0.2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</row>
    <row r="1646" spans="1:37" x14ac:dyDescent="0.2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</row>
    <row r="1647" spans="1:37" x14ac:dyDescent="0.2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</row>
    <row r="1648" spans="1:37" x14ac:dyDescent="0.2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  <c r="AK1648" s="46"/>
    </row>
    <row r="1649" spans="1:37" x14ac:dyDescent="0.2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</row>
    <row r="1650" spans="1:37" x14ac:dyDescent="0.2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</row>
    <row r="1651" spans="1:37" x14ac:dyDescent="0.2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</row>
    <row r="1652" spans="1:37" x14ac:dyDescent="0.2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</row>
    <row r="1653" spans="1:37" x14ac:dyDescent="0.2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</row>
    <row r="1654" spans="1:37" x14ac:dyDescent="0.2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  <c r="AK1654" s="46"/>
    </row>
    <row r="1655" spans="1:37" x14ac:dyDescent="0.2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</row>
    <row r="1656" spans="1:37" x14ac:dyDescent="0.2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</row>
    <row r="1657" spans="1:37" x14ac:dyDescent="0.2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  <c r="AK1657" s="46"/>
    </row>
    <row r="1658" spans="1:37" x14ac:dyDescent="0.2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  <c r="AK1658" s="46"/>
    </row>
    <row r="1659" spans="1:37" x14ac:dyDescent="0.2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  <c r="AK1659" s="46"/>
    </row>
    <row r="1660" spans="1:37" x14ac:dyDescent="0.2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</row>
    <row r="1661" spans="1:37" x14ac:dyDescent="0.2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</row>
    <row r="1662" spans="1:37" x14ac:dyDescent="0.2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  <c r="AK1662" s="46"/>
    </row>
    <row r="1663" spans="1:37" x14ac:dyDescent="0.2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  <c r="AK1663" s="46"/>
    </row>
    <row r="1664" spans="1:37" x14ac:dyDescent="0.2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  <c r="AK1664" s="46"/>
    </row>
    <row r="1665" spans="1:37" x14ac:dyDescent="0.2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  <c r="AK1665" s="46"/>
    </row>
    <row r="1666" spans="1:37" x14ac:dyDescent="0.2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</row>
    <row r="1667" spans="1:37" x14ac:dyDescent="0.2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  <c r="AK1667" s="46"/>
    </row>
    <row r="1668" spans="1:37" x14ac:dyDescent="0.2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  <c r="AK1668" s="46"/>
    </row>
    <row r="1669" spans="1:37" x14ac:dyDescent="0.2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</row>
    <row r="1670" spans="1:37" x14ac:dyDescent="0.2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  <c r="AK1670" s="46"/>
    </row>
    <row r="1671" spans="1:37" x14ac:dyDescent="0.2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</row>
    <row r="1672" spans="1:37" x14ac:dyDescent="0.2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  <c r="AK1672" s="46"/>
    </row>
    <row r="1673" spans="1:37" x14ac:dyDescent="0.2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  <c r="AK1673" s="46"/>
    </row>
    <row r="1674" spans="1:37" x14ac:dyDescent="0.2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  <c r="AK1674" s="46"/>
    </row>
    <row r="1675" spans="1:37" x14ac:dyDescent="0.2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</row>
    <row r="1676" spans="1:37" x14ac:dyDescent="0.2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  <c r="AK1676" s="46"/>
    </row>
    <row r="1677" spans="1:37" x14ac:dyDescent="0.2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</row>
    <row r="1678" spans="1:37" x14ac:dyDescent="0.2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  <c r="AK1678" s="46"/>
    </row>
    <row r="1679" spans="1:37" x14ac:dyDescent="0.2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  <c r="AK1679" s="46"/>
    </row>
    <row r="1680" spans="1:37" x14ac:dyDescent="0.2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  <c r="AK1680" s="46"/>
    </row>
    <row r="1681" spans="1:37" x14ac:dyDescent="0.2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  <c r="AK1681" s="46"/>
    </row>
    <row r="1682" spans="1:37" x14ac:dyDescent="0.2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</row>
    <row r="1683" spans="1:37" x14ac:dyDescent="0.2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</row>
    <row r="1684" spans="1:37" x14ac:dyDescent="0.2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  <c r="AK1684" s="46"/>
    </row>
    <row r="1685" spans="1:37" x14ac:dyDescent="0.2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  <c r="AK1685" s="46"/>
    </row>
    <row r="1686" spans="1:37" x14ac:dyDescent="0.2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  <c r="AK1686" s="46"/>
    </row>
    <row r="1687" spans="1:37" x14ac:dyDescent="0.2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</row>
    <row r="1688" spans="1:37" x14ac:dyDescent="0.2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</row>
  </sheetData>
  <sheetProtection password="872C" sheet="1" objects="1" scenarios="1" selectLockedCells="1"/>
  <mergeCells count="11">
    <mergeCell ref="A57:I57"/>
    <mergeCell ref="A3:C3"/>
    <mergeCell ref="L23:O23"/>
    <mergeCell ref="L4:O4"/>
    <mergeCell ref="K1:O1"/>
    <mergeCell ref="K2:O2"/>
    <mergeCell ref="D3:I3"/>
    <mergeCell ref="A1:I2"/>
    <mergeCell ref="A4:I4"/>
    <mergeCell ref="A6:I6"/>
    <mergeCell ref="L29:O29"/>
  </mergeCells>
  <conditionalFormatting sqref="I7:I56 F7:F56">
    <cfRule type="cellIs" dxfId="4" priority="4" operator="equal">
      <formula>0</formula>
    </cfRule>
  </conditionalFormatting>
  <conditionalFormatting sqref="F52:H56">
    <cfRule type="cellIs" dxfId="3" priority="2" operator="equal">
      <formula>0</formula>
    </cfRule>
  </conditionalFormatting>
  <conditionalFormatting sqref="F7:I56">
    <cfRule type="cellIs" dxfId="2" priority="1" operator="equal">
      <formula>0</formula>
    </cfRule>
  </conditionalFormatting>
  <pageMargins left="0.46" right="0.24" top="0.39" bottom="0.37" header="0.3" footer="0.3"/>
  <pageSetup paperSize="9" scale="80" orientation="portrait" verticalDpi="0" r:id="rId1"/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833"/>
  <sheetViews>
    <sheetView topLeftCell="A64" workbookViewId="0">
      <selection activeCell="D17" sqref="D17"/>
    </sheetView>
  </sheetViews>
  <sheetFormatPr defaultRowHeight="15" x14ac:dyDescent="0.25"/>
  <cols>
    <col min="1" max="1" width="7.42578125" style="6" customWidth="1"/>
    <col min="2" max="2" width="19.85546875" style="6" customWidth="1"/>
    <col min="3" max="3" width="12.5703125" style="6" customWidth="1"/>
    <col min="4" max="4" width="15.85546875" style="6" customWidth="1"/>
    <col min="5" max="5" width="17.42578125" style="6" customWidth="1"/>
    <col min="6" max="7" width="8.5703125" style="6" customWidth="1"/>
    <col min="8" max="8" width="7.42578125" style="6" customWidth="1"/>
    <col min="9" max="9" width="15.140625" style="6" customWidth="1"/>
    <col min="10" max="10" width="9.140625" style="6"/>
    <col min="11" max="11" width="11.7109375" style="6" customWidth="1"/>
    <col min="12" max="12" width="12.42578125" style="6" customWidth="1"/>
    <col min="13" max="15" width="11.28515625" style="6" customWidth="1"/>
    <col min="16" max="16384" width="9.140625" style="6"/>
  </cols>
  <sheetData>
    <row r="1" spans="1:26" ht="18" customHeight="1" x14ac:dyDescent="0.25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38"/>
      <c r="K1" s="96" t="s">
        <v>82</v>
      </c>
      <c r="L1" s="97"/>
      <c r="M1" s="97"/>
      <c r="N1" s="97"/>
      <c r="O1" s="98"/>
      <c r="P1" s="38"/>
      <c r="Q1" s="38"/>
      <c r="R1" s="48"/>
      <c r="S1" s="48"/>
      <c r="T1" s="48"/>
      <c r="U1" s="46"/>
      <c r="V1" s="46"/>
      <c r="W1" s="46"/>
      <c r="X1" s="46"/>
      <c r="Y1" s="46"/>
      <c r="Z1" s="46"/>
    </row>
    <row r="2" spans="1:2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38"/>
      <c r="K2" s="108" t="s">
        <v>101</v>
      </c>
      <c r="L2" s="109"/>
      <c r="M2" s="109"/>
      <c r="N2" s="109"/>
      <c r="O2" s="110"/>
      <c r="P2" s="38"/>
      <c r="Q2" s="38"/>
      <c r="R2" s="48"/>
      <c r="S2" s="48"/>
      <c r="T2" s="48"/>
      <c r="U2" s="46"/>
      <c r="V2" s="46"/>
      <c r="W2" s="46"/>
      <c r="X2" s="46"/>
      <c r="Y2" s="46"/>
      <c r="Z2" s="46"/>
    </row>
    <row r="3" spans="1:26" ht="20.25" customHeight="1" x14ac:dyDescent="0.25">
      <c r="A3" s="90" t="s">
        <v>63</v>
      </c>
      <c r="B3" s="91"/>
      <c r="C3" s="92"/>
      <c r="D3" s="99">
        <v>17394</v>
      </c>
      <c r="E3" s="99"/>
      <c r="F3" s="99"/>
      <c r="G3" s="99"/>
      <c r="H3" s="99"/>
      <c r="I3" s="99"/>
      <c r="J3" s="38"/>
      <c r="K3" s="38"/>
      <c r="L3" s="38"/>
      <c r="M3" s="38"/>
      <c r="N3" s="38"/>
      <c r="O3" s="38"/>
      <c r="P3" s="38"/>
      <c r="Q3" s="38"/>
      <c r="R3" s="48"/>
      <c r="S3" s="48"/>
      <c r="T3" s="48"/>
      <c r="U3" s="46"/>
      <c r="V3" s="46"/>
      <c r="W3" s="46"/>
      <c r="X3" s="46"/>
      <c r="Y3" s="46"/>
      <c r="Z3" s="46"/>
    </row>
    <row r="4" spans="1:26" ht="20.25" customHeight="1" x14ac:dyDescent="0.25">
      <c r="A4" s="111" t="s">
        <v>81</v>
      </c>
      <c r="B4" s="111"/>
      <c r="C4" s="111"/>
      <c r="D4" s="111"/>
      <c r="E4" s="111"/>
      <c r="F4" s="111"/>
      <c r="G4" s="111"/>
      <c r="H4" s="111"/>
      <c r="I4" s="111"/>
      <c r="J4" s="38"/>
      <c r="K4" s="38"/>
      <c r="L4" s="93" t="s">
        <v>74</v>
      </c>
      <c r="M4" s="94"/>
      <c r="N4" s="94"/>
      <c r="O4" s="95"/>
      <c r="P4" s="38"/>
      <c r="Q4" s="38"/>
      <c r="R4" s="48"/>
      <c r="S4" s="48"/>
      <c r="T4" s="48"/>
      <c r="U4" s="46"/>
      <c r="V4" s="46"/>
      <c r="W4" s="46"/>
      <c r="X4" s="46"/>
      <c r="Y4" s="46"/>
      <c r="Z4" s="46"/>
    </row>
    <row r="5" spans="1:26" ht="32.25" customHeight="1" x14ac:dyDescent="0.25">
      <c r="A5" s="35" t="s">
        <v>0</v>
      </c>
      <c r="B5" s="36" t="s">
        <v>1</v>
      </c>
      <c r="C5" s="35" t="s">
        <v>73</v>
      </c>
      <c r="D5" s="36" t="s">
        <v>2</v>
      </c>
      <c r="E5" s="37" t="s">
        <v>62</v>
      </c>
      <c r="F5" s="36" t="s">
        <v>15</v>
      </c>
      <c r="G5" s="36" t="s">
        <v>57</v>
      </c>
      <c r="H5" s="36" t="s">
        <v>58</v>
      </c>
      <c r="I5" s="36" t="s">
        <v>77</v>
      </c>
      <c r="J5" s="38"/>
      <c r="K5" s="43"/>
      <c r="L5" s="28" t="s">
        <v>67</v>
      </c>
      <c r="M5" s="27" t="s">
        <v>83</v>
      </c>
      <c r="N5" s="27"/>
      <c r="O5" s="27"/>
      <c r="P5" s="38"/>
      <c r="Q5" s="42"/>
      <c r="R5" s="48"/>
      <c r="S5" s="48"/>
      <c r="T5" s="48"/>
      <c r="U5" s="47"/>
      <c r="V5" s="46"/>
      <c r="W5" s="46"/>
      <c r="X5" s="46"/>
      <c r="Y5" s="46"/>
      <c r="Z5" s="46"/>
    </row>
    <row r="6" spans="1:26" ht="18.75" customHeight="1" x14ac:dyDescent="0.25">
      <c r="A6" s="112" t="s">
        <v>85</v>
      </c>
      <c r="B6" s="113"/>
      <c r="C6" s="113"/>
      <c r="D6" s="113"/>
      <c r="E6" s="113"/>
      <c r="F6" s="113"/>
      <c r="G6" s="113"/>
      <c r="H6" s="113"/>
      <c r="I6" s="114"/>
      <c r="J6" s="39"/>
      <c r="K6" s="40"/>
      <c r="L6" s="32">
        <v>5</v>
      </c>
      <c r="M6" s="30">
        <f>COUNTIF($F$7:$F$56,L6)</f>
        <v>0</v>
      </c>
      <c r="N6" s="31"/>
      <c r="O6" s="30"/>
      <c r="P6" s="38"/>
      <c r="Q6" s="42"/>
      <c r="R6" s="48" t="s">
        <v>80</v>
      </c>
      <c r="S6" s="48" t="s">
        <v>60</v>
      </c>
      <c r="T6" s="48" t="s">
        <v>61</v>
      </c>
      <c r="U6" s="47"/>
      <c r="V6" s="46"/>
      <c r="W6" s="46"/>
      <c r="X6" s="46"/>
      <c r="Y6" s="46"/>
      <c r="Z6" s="46"/>
    </row>
    <row r="7" spans="1:26" ht="18.75" customHeight="1" x14ac:dyDescent="0.35">
      <c r="A7" s="10">
        <v>1</v>
      </c>
      <c r="B7" s="51" t="s">
        <v>102</v>
      </c>
      <c r="C7" s="52" t="s">
        <v>69</v>
      </c>
      <c r="D7" s="57">
        <v>36781</v>
      </c>
      <c r="E7" s="68">
        <v>41912</v>
      </c>
      <c r="F7" s="10">
        <f t="shared" ref="F7:F56" si="0">DATEDIF(D7,E7,R6)</f>
        <v>14</v>
      </c>
      <c r="G7" s="10">
        <f t="shared" ref="G7:G56" si="1">DATEDIF(D7,E7,S7)</f>
        <v>0</v>
      </c>
      <c r="H7" s="26">
        <f t="shared" ref="H7:H56" si="2">DATEDIF(D7,E7,T7)</f>
        <v>18</v>
      </c>
      <c r="I7" s="10"/>
      <c r="J7" s="38"/>
      <c r="K7" s="40"/>
      <c r="L7" s="32">
        <v>6</v>
      </c>
      <c r="M7" s="30">
        <f t="shared" ref="M7:M22" si="3">COUNTIF($F$7:$F$56,L7)</f>
        <v>0</v>
      </c>
      <c r="N7" s="31"/>
      <c r="O7" s="30"/>
      <c r="P7" s="38"/>
      <c r="Q7" s="42"/>
      <c r="R7" s="48" t="s">
        <v>59</v>
      </c>
      <c r="S7" s="48" t="s">
        <v>60</v>
      </c>
      <c r="T7" s="48" t="s">
        <v>61</v>
      </c>
      <c r="U7" s="47"/>
      <c r="V7" s="46"/>
      <c r="W7" s="46"/>
      <c r="X7" s="46"/>
      <c r="Y7" s="46"/>
      <c r="Z7" s="46"/>
    </row>
    <row r="8" spans="1:26" ht="18.75" customHeight="1" x14ac:dyDescent="0.35">
      <c r="A8" s="10">
        <v>2</v>
      </c>
      <c r="B8" s="51" t="s">
        <v>98</v>
      </c>
      <c r="C8" s="52" t="s">
        <v>69</v>
      </c>
      <c r="D8" s="57">
        <v>36196</v>
      </c>
      <c r="E8" s="68">
        <v>41912</v>
      </c>
      <c r="F8" s="10">
        <f t="shared" si="0"/>
        <v>15</v>
      </c>
      <c r="G8" s="10">
        <f t="shared" si="1"/>
        <v>7</v>
      </c>
      <c r="H8" s="26">
        <f t="shared" si="2"/>
        <v>25</v>
      </c>
      <c r="I8" s="10"/>
      <c r="J8" s="38"/>
      <c r="K8" s="40"/>
      <c r="L8" s="32">
        <v>7</v>
      </c>
      <c r="M8" s="30">
        <f t="shared" si="3"/>
        <v>0</v>
      </c>
      <c r="N8" s="31"/>
      <c r="O8" s="30"/>
      <c r="P8" s="38"/>
      <c r="Q8" s="42"/>
      <c r="R8" s="48" t="s">
        <v>59</v>
      </c>
      <c r="S8" s="48" t="s">
        <v>60</v>
      </c>
      <c r="T8" s="48" t="s">
        <v>61</v>
      </c>
      <c r="U8" s="47"/>
      <c r="V8" s="46"/>
      <c r="W8" s="46"/>
      <c r="X8" s="46"/>
      <c r="Y8" s="46"/>
      <c r="Z8" s="46"/>
    </row>
    <row r="9" spans="1:26" ht="18.75" customHeight="1" x14ac:dyDescent="0.35">
      <c r="A9" s="10">
        <v>3</v>
      </c>
      <c r="B9" s="51" t="s">
        <v>47</v>
      </c>
      <c r="C9" s="52" t="s">
        <v>69</v>
      </c>
      <c r="D9" s="57">
        <v>35511</v>
      </c>
      <c r="E9" s="68">
        <v>41912</v>
      </c>
      <c r="F9" s="10">
        <f t="shared" si="0"/>
        <v>17</v>
      </c>
      <c r="G9" s="10">
        <f t="shared" si="1"/>
        <v>6</v>
      </c>
      <c r="H9" s="26">
        <f t="shared" si="2"/>
        <v>8</v>
      </c>
      <c r="I9" s="10"/>
      <c r="J9" s="38"/>
      <c r="K9" s="44"/>
      <c r="L9" s="32">
        <v>8</v>
      </c>
      <c r="M9" s="30">
        <f t="shared" si="3"/>
        <v>0</v>
      </c>
      <c r="N9" s="31"/>
      <c r="O9" s="30"/>
      <c r="P9" s="38"/>
      <c r="Q9" s="42"/>
      <c r="R9" s="48" t="s">
        <v>59</v>
      </c>
      <c r="S9" s="48" t="s">
        <v>60</v>
      </c>
      <c r="T9" s="48" t="s">
        <v>61</v>
      </c>
      <c r="U9" s="47"/>
      <c r="V9" s="46"/>
      <c r="W9" s="46"/>
      <c r="X9" s="46"/>
      <c r="Y9" s="46"/>
      <c r="Z9" s="46"/>
    </row>
    <row r="10" spans="1:26" ht="18.75" customHeight="1" x14ac:dyDescent="0.35">
      <c r="A10" s="10">
        <v>4</v>
      </c>
      <c r="B10" s="51"/>
      <c r="C10" s="52"/>
      <c r="D10" s="57"/>
      <c r="E10" s="68">
        <v>41912</v>
      </c>
      <c r="F10" s="45">
        <f t="shared" si="0"/>
        <v>114</v>
      </c>
      <c r="G10" s="10">
        <f t="shared" si="1"/>
        <v>8</v>
      </c>
      <c r="H10" s="26">
        <f t="shared" si="2"/>
        <v>30</v>
      </c>
      <c r="I10" s="10"/>
      <c r="J10" s="38"/>
      <c r="K10" s="40"/>
      <c r="L10" s="32">
        <v>9</v>
      </c>
      <c r="M10" s="30">
        <f t="shared" si="3"/>
        <v>0</v>
      </c>
      <c r="N10" s="31"/>
      <c r="O10" s="30"/>
      <c r="P10" s="38"/>
      <c r="Q10" s="42"/>
      <c r="R10" s="48" t="s">
        <v>59</v>
      </c>
      <c r="S10" s="48" t="s">
        <v>60</v>
      </c>
      <c r="T10" s="48" t="s">
        <v>61</v>
      </c>
      <c r="U10" s="47"/>
      <c r="V10" s="46"/>
      <c r="W10" s="46"/>
      <c r="X10" s="46"/>
      <c r="Y10" s="46"/>
      <c r="Z10" s="46"/>
    </row>
    <row r="11" spans="1:26" ht="18.75" customHeight="1" x14ac:dyDescent="0.35">
      <c r="A11" s="10">
        <v>5</v>
      </c>
      <c r="B11" s="51"/>
      <c r="C11" s="52"/>
      <c r="D11" s="57"/>
      <c r="E11" s="68">
        <v>41912</v>
      </c>
      <c r="F11" s="10">
        <f t="shared" si="0"/>
        <v>114</v>
      </c>
      <c r="G11" s="10">
        <f t="shared" si="1"/>
        <v>8</v>
      </c>
      <c r="H11" s="26">
        <f t="shared" si="2"/>
        <v>30</v>
      </c>
      <c r="I11" s="10"/>
      <c r="J11" s="38"/>
      <c r="K11" s="40"/>
      <c r="L11" s="32">
        <v>10</v>
      </c>
      <c r="M11" s="30">
        <f t="shared" si="3"/>
        <v>0</v>
      </c>
      <c r="N11" s="31"/>
      <c r="O11" s="30"/>
      <c r="P11" s="38"/>
      <c r="Q11" s="42"/>
      <c r="R11" s="48" t="s">
        <v>59</v>
      </c>
      <c r="S11" s="48" t="s">
        <v>60</v>
      </c>
      <c r="T11" s="48" t="s">
        <v>61</v>
      </c>
      <c r="U11" s="47"/>
      <c r="V11" s="46"/>
      <c r="W11" s="46"/>
      <c r="X11" s="46"/>
      <c r="Y11" s="46"/>
      <c r="Z11" s="46"/>
    </row>
    <row r="12" spans="1:26" ht="18.75" customHeight="1" x14ac:dyDescent="0.35">
      <c r="A12" s="10">
        <v>6</v>
      </c>
      <c r="B12" s="51"/>
      <c r="C12" s="52"/>
      <c r="D12" s="57"/>
      <c r="E12" s="68">
        <v>41912</v>
      </c>
      <c r="F12" s="10">
        <f t="shared" si="0"/>
        <v>114</v>
      </c>
      <c r="G12" s="10">
        <f t="shared" si="1"/>
        <v>8</v>
      </c>
      <c r="H12" s="26">
        <f t="shared" si="2"/>
        <v>30</v>
      </c>
      <c r="I12" s="10"/>
      <c r="J12" s="38"/>
      <c r="K12" s="40"/>
      <c r="L12" s="32">
        <v>11</v>
      </c>
      <c r="M12" s="30">
        <f t="shared" si="3"/>
        <v>0</v>
      </c>
      <c r="N12" s="31"/>
      <c r="O12" s="30"/>
      <c r="P12" s="38"/>
      <c r="Q12" s="42"/>
      <c r="R12" s="48" t="s">
        <v>59</v>
      </c>
      <c r="S12" s="48" t="s">
        <v>60</v>
      </c>
      <c r="T12" s="48" t="s">
        <v>61</v>
      </c>
      <c r="U12" s="47"/>
      <c r="V12" s="46"/>
      <c r="W12" s="46"/>
      <c r="X12" s="46"/>
      <c r="Y12" s="46"/>
      <c r="Z12" s="46"/>
    </row>
    <row r="13" spans="1:26" ht="18.75" customHeight="1" x14ac:dyDescent="0.35">
      <c r="A13" s="10">
        <v>7</v>
      </c>
      <c r="B13" s="51"/>
      <c r="C13" s="52"/>
      <c r="D13" s="57"/>
      <c r="E13" s="68">
        <v>41912</v>
      </c>
      <c r="F13" s="10">
        <f t="shared" si="0"/>
        <v>114</v>
      </c>
      <c r="G13" s="10">
        <f t="shared" si="1"/>
        <v>8</v>
      </c>
      <c r="H13" s="26">
        <f t="shared" si="2"/>
        <v>30</v>
      </c>
      <c r="I13" s="10"/>
      <c r="J13" s="38"/>
      <c r="K13" s="40"/>
      <c r="L13" s="32">
        <v>12</v>
      </c>
      <c r="M13" s="30">
        <f t="shared" si="3"/>
        <v>0</v>
      </c>
      <c r="N13" s="31"/>
      <c r="O13" s="30"/>
      <c r="P13" s="38"/>
      <c r="Q13" s="42"/>
      <c r="R13" s="48" t="s">
        <v>59</v>
      </c>
      <c r="S13" s="48" t="s">
        <v>60</v>
      </c>
      <c r="T13" s="48" t="s">
        <v>61</v>
      </c>
      <c r="U13" s="47"/>
      <c r="V13" s="46"/>
      <c r="W13" s="46"/>
      <c r="X13" s="46"/>
      <c r="Y13" s="46"/>
      <c r="Z13" s="46"/>
    </row>
    <row r="14" spans="1:26" ht="18.75" customHeight="1" x14ac:dyDescent="0.35">
      <c r="A14" s="10">
        <v>8</v>
      </c>
      <c r="B14" s="51"/>
      <c r="C14" s="52"/>
      <c r="D14" s="57"/>
      <c r="E14" s="68">
        <v>41912</v>
      </c>
      <c r="F14" s="10">
        <f>DATEDIF(D14,E14,R13)</f>
        <v>114</v>
      </c>
      <c r="G14" s="10">
        <f t="shared" ref="G14:G19" si="4">DATEDIF(D14,E14,S14)</f>
        <v>8</v>
      </c>
      <c r="H14" s="26">
        <f t="shared" ref="H14:H19" si="5">DATEDIF(D14,E14,T14)</f>
        <v>30</v>
      </c>
      <c r="I14" s="10"/>
      <c r="J14" s="38"/>
      <c r="K14" s="40"/>
      <c r="L14" s="32">
        <v>13</v>
      </c>
      <c r="M14" s="30">
        <f t="shared" si="3"/>
        <v>0</v>
      </c>
      <c r="N14" s="31"/>
      <c r="O14" s="30"/>
      <c r="P14" s="38"/>
      <c r="Q14" s="42"/>
      <c r="R14" s="48" t="s">
        <v>59</v>
      </c>
      <c r="S14" s="48" t="s">
        <v>60</v>
      </c>
      <c r="T14" s="48" t="s">
        <v>61</v>
      </c>
      <c r="U14" s="47"/>
      <c r="V14" s="46"/>
      <c r="W14" s="46"/>
      <c r="X14" s="46"/>
      <c r="Y14" s="46"/>
      <c r="Z14" s="46"/>
    </row>
    <row r="15" spans="1:26" ht="18.75" customHeight="1" x14ac:dyDescent="0.35">
      <c r="A15" s="10">
        <v>9</v>
      </c>
      <c r="B15" s="51"/>
      <c r="C15" s="52"/>
      <c r="D15" s="57"/>
      <c r="E15" s="68">
        <v>41912</v>
      </c>
      <c r="F15" s="10">
        <f>DATEDIF(D15,E15,R14)</f>
        <v>114</v>
      </c>
      <c r="G15" s="10">
        <f t="shared" si="4"/>
        <v>8</v>
      </c>
      <c r="H15" s="26">
        <f t="shared" si="5"/>
        <v>30</v>
      </c>
      <c r="I15" s="10"/>
      <c r="J15" s="38"/>
      <c r="K15" s="40"/>
      <c r="L15" s="32">
        <v>14</v>
      </c>
      <c r="M15" s="30">
        <f t="shared" si="3"/>
        <v>1</v>
      </c>
      <c r="N15" s="31"/>
      <c r="O15" s="30"/>
      <c r="P15" s="38"/>
      <c r="Q15" s="42"/>
      <c r="R15" s="48" t="s">
        <v>59</v>
      </c>
      <c r="S15" s="48" t="s">
        <v>60</v>
      </c>
      <c r="T15" s="48" t="s">
        <v>61</v>
      </c>
      <c r="U15" s="47"/>
      <c r="V15" s="46"/>
      <c r="W15" s="46"/>
      <c r="X15" s="46"/>
      <c r="Y15" s="46"/>
      <c r="Z15" s="46"/>
    </row>
    <row r="16" spans="1:26" ht="18.75" customHeight="1" x14ac:dyDescent="0.35">
      <c r="A16" s="10">
        <v>10</v>
      </c>
      <c r="B16" s="51"/>
      <c r="C16" s="52"/>
      <c r="D16" s="57"/>
      <c r="E16" s="68">
        <v>41912</v>
      </c>
      <c r="F16" s="10">
        <f t="shared" ref="F16:F19" si="6">DATEDIF(D16,E16,R15)</f>
        <v>114</v>
      </c>
      <c r="G16" s="10">
        <f t="shared" si="4"/>
        <v>8</v>
      </c>
      <c r="H16" s="26">
        <f t="shared" si="5"/>
        <v>30</v>
      </c>
      <c r="I16" s="10"/>
      <c r="J16" s="38"/>
      <c r="K16" s="40"/>
      <c r="L16" s="32">
        <v>15</v>
      </c>
      <c r="M16" s="30">
        <f t="shared" si="3"/>
        <v>1</v>
      </c>
      <c r="N16" s="31"/>
      <c r="O16" s="30"/>
      <c r="P16" s="38"/>
      <c r="Q16" s="42"/>
      <c r="R16" s="48" t="s">
        <v>59</v>
      </c>
      <c r="S16" s="48" t="s">
        <v>60</v>
      </c>
      <c r="T16" s="48" t="s">
        <v>61</v>
      </c>
      <c r="U16" s="47"/>
      <c r="V16" s="46"/>
      <c r="W16" s="46"/>
      <c r="X16" s="46"/>
      <c r="Y16" s="46"/>
      <c r="Z16" s="46"/>
    </row>
    <row r="17" spans="1:26" ht="18.75" customHeight="1" x14ac:dyDescent="0.35">
      <c r="A17" s="10">
        <v>11</v>
      </c>
      <c r="B17" s="51"/>
      <c r="C17" s="52"/>
      <c r="D17" s="57"/>
      <c r="E17" s="68">
        <v>41912</v>
      </c>
      <c r="F17" s="10">
        <f t="shared" si="6"/>
        <v>114</v>
      </c>
      <c r="G17" s="10">
        <f t="shared" si="4"/>
        <v>8</v>
      </c>
      <c r="H17" s="26">
        <f t="shared" si="5"/>
        <v>30</v>
      </c>
      <c r="I17" s="10"/>
      <c r="J17" s="38"/>
      <c r="K17" s="40"/>
      <c r="L17" s="32">
        <v>16</v>
      </c>
      <c r="M17" s="30">
        <f t="shared" si="3"/>
        <v>0</v>
      </c>
      <c r="N17" s="31"/>
      <c r="O17" s="30"/>
      <c r="P17" s="38"/>
      <c r="Q17" s="42"/>
      <c r="R17" s="48" t="s">
        <v>59</v>
      </c>
      <c r="S17" s="48" t="s">
        <v>60</v>
      </c>
      <c r="T17" s="48" t="s">
        <v>61</v>
      </c>
      <c r="U17" s="47"/>
      <c r="V17" s="46"/>
      <c r="W17" s="46"/>
      <c r="X17" s="46"/>
      <c r="Y17" s="46"/>
      <c r="Z17" s="46"/>
    </row>
    <row r="18" spans="1:26" ht="18.75" customHeight="1" x14ac:dyDescent="0.35">
      <c r="A18" s="10">
        <v>12</v>
      </c>
      <c r="B18" s="51"/>
      <c r="C18" s="52"/>
      <c r="D18" s="57"/>
      <c r="E18" s="68">
        <v>41912</v>
      </c>
      <c r="F18" s="10">
        <f t="shared" si="6"/>
        <v>114</v>
      </c>
      <c r="G18" s="10">
        <f t="shared" si="4"/>
        <v>8</v>
      </c>
      <c r="H18" s="26">
        <f t="shared" si="5"/>
        <v>30</v>
      </c>
      <c r="I18" s="10"/>
      <c r="J18" s="38"/>
      <c r="K18" s="40"/>
      <c r="L18" s="32">
        <v>17</v>
      </c>
      <c r="M18" s="30">
        <f t="shared" si="3"/>
        <v>1</v>
      </c>
      <c r="N18" s="31"/>
      <c r="O18" s="30"/>
      <c r="P18" s="38"/>
      <c r="Q18" s="42"/>
      <c r="R18" s="48" t="s">
        <v>59</v>
      </c>
      <c r="S18" s="48" t="s">
        <v>60</v>
      </c>
      <c r="T18" s="48" t="s">
        <v>61</v>
      </c>
      <c r="U18" s="47"/>
      <c r="V18" s="46"/>
      <c r="W18" s="46"/>
      <c r="X18" s="46"/>
      <c r="Y18" s="46"/>
      <c r="Z18" s="46"/>
    </row>
    <row r="19" spans="1:26" ht="18.75" customHeight="1" x14ac:dyDescent="0.35">
      <c r="A19" s="10">
        <v>13</v>
      </c>
      <c r="B19" s="51"/>
      <c r="C19" s="52"/>
      <c r="D19" s="57"/>
      <c r="E19" s="68">
        <v>41912</v>
      </c>
      <c r="F19" s="10">
        <f t="shared" si="6"/>
        <v>114</v>
      </c>
      <c r="G19" s="10">
        <f t="shared" si="4"/>
        <v>8</v>
      </c>
      <c r="H19" s="26">
        <f t="shared" si="5"/>
        <v>30</v>
      </c>
      <c r="I19" s="10"/>
      <c r="J19" s="38"/>
      <c r="K19" s="40"/>
      <c r="L19" s="32">
        <v>18</v>
      </c>
      <c r="M19" s="30">
        <f t="shared" si="3"/>
        <v>0</v>
      </c>
      <c r="N19" s="31"/>
      <c r="O19" s="30"/>
      <c r="P19" s="38"/>
      <c r="Q19" s="42"/>
      <c r="R19" s="48" t="s">
        <v>59</v>
      </c>
      <c r="S19" s="48" t="s">
        <v>60</v>
      </c>
      <c r="T19" s="48" t="s">
        <v>61</v>
      </c>
      <c r="U19" s="47"/>
      <c r="V19" s="46"/>
      <c r="W19" s="46"/>
      <c r="X19" s="46"/>
      <c r="Y19" s="46"/>
      <c r="Z19" s="46"/>
    </row>
    <row r="20" spans="1:26" ht="18.75" customHeight="1" x14ac:dyDescent="0.35">
      <c r="A20" s="10">
        <v>14</v>
      </c>
      <c r="B20" s="51"/>
      <c r="C20" s="52"/>
      <c r="D20" s="57"/>
      <c r="E20" s="68">
        <v>41912</v>
      </c>
      <c r="F20" s="10">
        <f>DATEDIF(D20,E20,R13)</f>
        <v>114</v>
      </c>
      <c r="G20" s="10">
        <f t="shared" si="1"/>
        <v>8</v>
      </c>
      <c r="H20" s="26">
        <f t="shared" si="2"/>
        <v>30</v>
      </c>
      <c r="I20" s="10"/>
      <c r="J20" s="38"/>
      <c r="K20" s="40"/>
      <c r="L20" s="32">
        <v>19</v>
      </c>
      <c r="M20" s="30">
        <f t="shared" si="3"/>
        <v>0</v>
      </c>
      <c r="N20" s="31"/>
      <c r="O20" s="30"/>
      <c r="P20" s="38"/>
      <c r="Q20" s="42"/>
      <c r="R20" s="48" t="s">
        <v>59</v>
      </c>
      <c r="S20" s="48" t="s">
        <v>60</v>
      </c>
      <c r="T20" s="48" t="s">
        <v>61</v>
      </c>
      <c r="U20" s="47"/>
      <c r="V20" s="46"/>
      <c r="W20" s="46"/>
      <c r="X20" s="46"/>
      <c r="Y20" s="46"/>
      <c r="Z20" s="46"/>
    </row>
    <row r="21" spans="1:26" ht="18.75" customHeight="1" x14ac:dyDescent="0.35">
      <c r="A21" s="10">
        <v>15</v>
      </c>
      <c r="B21" s="51"/>
      <c r="C21" s="52"/>
      <c r="D21" s="57"/>
      <c r="E21" s="68">
        <v>41912</v>
      </c>
      <c r="F21" s="10">
        <f t="shared" si="0"/>
        <v>114</v>
      </c>
      <c r="G21" s="10">
        <f t="shared" si="1"/>
        <v>8</v>
      </c>
      <c r="H21" s="26">
        <f t="shared" si="2"/>
        <v>30</v>
      </c>
      <c r="I21" s="10"/>
      <c r="J21" s="38"/>
      <c r="K21" s="40"/>
      <c r="L21" s="32">
        <v>20</v>
      </c>
      <c r="M21" s="30">
        <f t="shared" si="3"/>
        <v>0</v>
      </c>
      <c r="N21" s="31"/>
      <c r="O21" s="30"/>
      <c r="P21" s="38"/>
      <c r="Q21" s="42"/>
      <c r="R21" s="48" t="s">
        <v>59</v>
      </c>
      <c r="S21" s="48" t="s">
        <v>60</v>
      </c>
      <c r="T21" s="48" t="s">
        <v>61</v>
      </c>
      <c r="U21" s="47"/>
      <c r="V21" s="46"/>
      <c r="W21" s="46"/>
      <c r="X21" s="46"/>
      <c r="Y21" s="46"/>
      <c r="Z21" s="46"/>
    </row>
    <row r="22" spans="1:26" ht="18.75" customHeight="1" x14ac:dyDescent="0.35">
      <c r="A22" s="10">
        <v>16</v>
      </c>
      <c r="B22" s="51"/>
      <c r="C22" s="52"/>
      <c r="D22" s="57"/>
      <c r="E22" s="68">
        <v>41912</v>
      </c>
      <c r="F22" s="10">
        <f t="shared" si="0"/>
        <v>114</v>
      </c>
      <c r="G22" s="10">
        <f t="shared" si="1"/>
        <v>8</v>
      </c>
      <c r="H22" s="26">
        <f t="shared" si="2"/>
        <v>30</v>
      </c>
      <c r="I22" s="10"/>
      <c r="J22" s="38"/>
      <c r="K22" s="40"/>
      <c r="L22" s="32">
        <v>21</v>
      </c>
      <c r="M22" s="30">
        <f t="shared" si="3"/>
        <v>0</v>
      </c>
      <c r="N22" s="31"/>
      <c r="O22" s="30"/>
      <c r="P22" s="38"/>
      <c r="Q22" s="42"/>
      <c r="R22" s="48" t="s">
        <v>59</v>
      </c>
      <c r="S22" s="48" t="s">
        <v>60</v>
      </c>
      <c r="T22" s="48" t="s">
        <v>61</v>
      </c>
      <c r="U22" s="47"/>
      <c r="V22" s="46"/>
      <c r="W22" s="46"/>
      <c r="X22" s="46"/>
      <c r="Y22" s="46"/>
      <c r="Z22" s="46"/>
    </row>
    <row r="23" spans="1:26" ht="21.75" customHeight="1" x14ac:dyDescent="0.35">
      <c r="A23" s="10">
        <v>17</v>
      </c>
      <c r="B23" s="51"/>
      <c r="C23" s="52"/>
      <c r="D23" s="57"/>
      <c r="E23" s="68">
        <v>41912</v>
      </c>
      <c r="F23" s="10">
        <f>DATEDIF(D23,E23,R22)</f>
        <v>114</v>
      </c>
      <c r="G23" s="10">
        <f t="shared" si="1"/>
        <v>8</v>
      </c>
      <c r="H23" s="26">
        <f t="shared" si="2"/>
        <v>30</v>
      </c>
      <c r="I23" s="10"/>
      <c r="J23" s="38"/>
      <c r="K23" s="40"/>
      <c r="L23" s="93" t="s">
        <v>68</v>
      </c>
      <c r="M23" s="94"/>
      <c r="N23" s="94"/>
      <c r="O23" s="95"/>
      <c r="P23" s="38"/>
      <c r="Q23" s="42"/>
      <c r="R23" s="48" t="s">
        <v>59</v>
      </c>
      <c r="S23" s="48" t="s">
        <v>60</v>
      </c>
      <c r="T23" s="48" t="s">
        <v>61</v>
      </c>
      <c r="U23" s="47"/>
      <c r="V23" s="46"/>
      <c r="W23" s="46"/>
      <c r="X23" s="46"/>
      <c r="Y23" s="46"/>
      <c r="Z23" s="46"/>
    </row>
    <row r="24" spans="1:26" ht="18" customHeight="1" x14ac:dyDescent="0.35">
      <c r="A24" s="10">
        <v>18</v>
      </c>
      <c r="B24" s="51"/>
      <c r="C24" s="52"/>
      <c r="D24" s="57"/>
      <c r="E24" s="68">
        <v>41912</v>
      </c>
      <c r="F24" s="10">
        <f t="shared" si="0"/>
        <v>114</v>
      </c>
      <c r="G24" s="10">
        <f t="shared" si="1"/>
        <v>8</v>
      </c>
      <c r="H24" s="26">
        <f t="shared" si="2"/>
        <v>30</v>
      </c>
      <c r="I24" s="10"/>
      <c r="J24" s="38"/>
      <c r="K24" s="40"/>
      <c r="L24" s="29" t="s">
        <v>69</v>
      </c>
      <c r="M24" s="30">
        <f>COUNTIF(C7:C56,L24)</f>
        <v>3</v>
      </c>
      <c r="N24" s="31"/>
      <c r="O24" s="30">
        <f>M24+N24</f>
        <v>3</v>
      </c>
      <c r="P24" s="38"/>
      <c r="Q24" s="42"/>
      <c r="R24" s="48" t="s">
        <v>59</v>
      </c>
      <c r="S24" s="48" t="s">
        <v>60</v>
      </c>
      <c r="T24" s="48" t="s">
        <v>61</v>
      </c>
      <c r="U24" s="47"/>
      <c r="V24" s="46"/>
      <c r="W24" s="46"/>
      <c r="X24" s="46"/>
      <c r="Y24" s="46"/>
      <c r="Z24" s="46"/>
    </row>
    <row r="25" spans="1:26" ht="18" customHeight="1" x14ac:dyDescent="0.35">
      <c r="A25" s="10">
        <v>19</v>
      </c>
      <c r="B25" s="51"/>
      <c r="C25" s="52"/>
      <c r="D25" s="57"/>
      <c r="E25" s="68">
        <v>41912</v>
      </c>
      <c r="F25" s="10">
        <f t="shared" si="0"/>
        <v>114</v>
      </c>
      <c r="G25" s="10">
        <f>DATEDIF(D25,E25,S25)</f>
        <v>8</v>
      </c>
      <c r="H25" s="26">
        <f t="shared" si="2"/>
        <v>30</v>
      </c>
      <c r="I25" s="10"/>
      <c r="J25" s="38"/>
      <c r="K25" s="40"/>
      <c r="L25" s="29" t="s">
        <v>70</v>
      </c>
      <c r="M25" s="30">
        <f>COUNTIF(C7:C56,L25)</f>
        <v>0</v>
      </c>
      <c r="N25" s="31"/>
      <c r="O25" s="30">
        <f t="shared" ref="O25" si="7">M25+N25</f>
        <v>0</v>
      </c>
      <c r="P25" s="38"/>
      <c r="Q25" s="42"/>
      <c r="R25" s="48" t="s">
        <v>59</v>
      </c>
      <c r="S25" s="48" t="s">
        <v>60</v>
      </c>
      <c r="T25" s="48" t="s">
        <v>61</v>
      </c>
      <c r="U25" s="47"/>
      <c r="V25" s="46"/>
      <c r="W25" s="46"/>
      <c r="X25" s="46"/>
      <c r="Y25" s="46"/>
      <c r="Z25" s="46"/>
    </row>
    <row r="26" spans="1:26" ht="18" customHeight="1" x14ac:dyDescent="0.35">
      <c r="A26" s="10">
        <v>20</v>
      </c>
      <c r="B26" s="51"/>
      <c r="C26" s="52"/>
      <c r="D26" s="57"/>
      <c r="E26" s="68">
        <v>41912</v>
      </c>
      <c r="F26" s="10">
        <f t="shared" si="0"/>
        <v>114</v>
      </c>
      <c r="G26" s="10">
        <f t="shared" si="1"/>
        <v>8</v>
      </c>
      <c r="H26" s="26">
        <f t="shared" si="2"/>
        <v>30</v>
      </c>
      <c r="I26" s="10"/>
      <c r="J26" s="38"/>
      <c r="K26" s="40"/>
      <c r="L26" s="29" t="s">
        <v>71</v>
      </c>
      <c r="M26" s="30">
        <f>COUNTIF(C7:C56,L26)</f>
        <v>0</v>
      </c>
      <c r="N26" s="31"/>
      <c r="O26" s="30">
        <f>M26+N26</f>
        <v>0</v>
      </c>
      <c r="P26" s="38"/>
      <c r="Q26" s="42"/>
      <c r="R26" s="48" t="s">
        <v>59</v>
      </c>
      <c r="S26" s="48" t="s">
        <v>60</v>
      </c>
      <c r="T26" s="48" t="s">
        <v>61</v>
      </c>
      <c r="U26" s="47"/>
      <c r="V26" s="46"/>
      <c r="W26" s="46"/>
      <c r="X26" s="46"/>
      <c r="Y26" s="46"/>
      <c r="Z26" s="46"/>
    </row>
    <row r="27" spans="1:26" ht="18" customHeight="1" x14ac:dyDescent="0.35">
      <c r="A27" s="10">
        <v>21</v>
      </c>
      <c r="B27" s="51"/>
      <c r="C27" s="52"/>
      <c r="D27" s="57"/>
      <c r="E27" s="68">
        <v>41912</v>
      </c>
      <c r="F27" s="10">
        <f t="shared" si="0"/>
        <v>114</v>
      </c>
      <c r="G27" s="10">
        <f t="shared" si="1"/>
        <v>8</v>
      </c>
      <c r="H27" s="26">
        <f t="shared" si="2"/>
        <v>30</v>
      </c>
      <c r="I27" s="10"/>
      <c r="J27" s="38"/>
      <c r="K27" s="40"/>
      <c r="L27" s="29" t="s">
        <v>72</v>
      </c>
      <c r="M27" s="30">
        <f>COUNTIF(C7:C56,L27)</f>
        <v>0</v>
      </c>
      <c r="N27" s="31"/>
      <c r="O27" s="30">
        <f>M27+N27</f>
        <v>0</v>
      </c>
      <c r="P27" s="38"/>
      <c r="Q27" s="42"/>
      <c r="R27" s="48" t="s">
        <v>59</v>
      </c>
      <c r="S27" s="48" t="s">
        <v>60</v>
      </c>
      <c r="T27" s="48" t="s">
        <v>61</v>
      </c>
      <c r="U27" s="47"/>
      <c r="V27" s="46"/>
      <c r="W27" s="46"/>
      <c r="X27" s="46"/>
      <c r="Y27" s="46"/>
      <c r="Z27" s="46"/>
    </row>
    <row r="28" spans="1:26" ht="18" customHeight="1" x14ac:dyDescent="0.35">
      <c r="A28" s="10">
        <v>22</v>
      </c>
      <c r="B28" s="51"/>
      <c r="C28" s="52"/>
      <c r="D28" s="57"/>
      <c r="E28" s="68">
        <v>41912</v>
      </c>
      <c r="F28" s="10">
        <f t="shared" si="0"/>
        <v>114</v>
      </c>
      <c r="G28" s="10">
        <f t="shared" si="1"/>
        <v>8</v>
      </c>
      <c r="H28" s="26">
        <f t="shared" si="2"/>
        <v>30</v>
      </c>
      <c r="I28" s="10"/>
      <c r="J28" s="38"/>
      <c r="K28" s="40"/>
      <c r="L28" s="10" t="s">
        <v>76</v>
      </c>
      <c r="M28" s="33">
        <f>SUM(M24:M27)</f>
        <v>3</v>
      </c>
      <c r="N28" s="33">
        <f>SUM(N24:N27)</f>
        <v>0</v>
      </c>
      <c r="O28" s="67">
        <f>SUM(O24:O27)</f>
        <v>3</v>
      </c>
      <c r="P28" s="38"/>
      <c r="Q28" s="42"/>
      <c r="R28" s="48" t="s">
        <v>59</v>
      </c>
      <c r="S28" s="48" t="s">
        <v>60</v>
      </c>
      <c r="T28" s="48" t="s">
        <v>61</v>
      </c>
      <c r="U28" s="47"/>
      <c r="V28" s="46"/>
      <c r="W28" s="46"/>
      <c r="X28" s="46"/>
      <c r="Y28" s="46"/>
      <c r="Z28" s="46"/>
    </row>
    <row r="29" spans="1:26" ht="18" customHeight="1" x14ac:dyDescent="0.35">
      <c r="A29" s="10">
        <v>23</v>
      </c>
      <c r="B29" s="51"/>
      <c r="C29" s="52"/>
      <c r="D29" s="57"/>
      <c r="E29" s="68">
        <v>41912</v>
      </c>
      <c r="F29" s="10">
        <f t="shared" si="0"/>
        <v>114</v>
      </c>
      <c r="G29" s="10">
        <f t="shared" si="1"/>
        <v>8</v>
      </c>
      <c r="H29" s="26">
        <f t="shared" si="2"/>
        <v>30</v>
      </c>
      <c r="I29" s="10"/>
      <c r="J29" s="38"/>
      <c r="K29" s="40"/>
      <c r="L29" s="105"/>
      <c r="M29" s="106"/>
      <c r="N29" s="106"/>
      <c r="O29" s="107"/>
      <c r="P29" s="38"/>
      <c r="Q29" s="42"/>
      <c r="R29" s="48" t="s">
        <v>59</v>
      </c>
      <c r="S29" s="48" t="s">
        <v>60</v>
      </c>
      <c r="T29" s="48" t="s">
        <v>61</v>
      </c>
      <c r="U29" s="47"/>
      <c r="V29" s="46"/>
      <c r="W29" s="46"/>
      <c r="X29" s="46"/>
      <c r="Y29" s="46"/>
      <c r="Z29" s="46"/>
    </row>
    <row r="30" spans="1:26" ht="18" customHeight="1" x14ac:dyDescent="0.35">
      <c r="A30" s="10">
        <v>24</v>
      </c>
      <c r="B30" s="51"/>
      <c r="C30" s="52"/>
      <c r="D30" s="57"/>
      <c r="E30" s="68">
        <v>41912</v>
      </c>
      <c r="F30" s="10">
        <f t="shared" si="0"/>
        <v>114</v>
      </c>
      <c r="G30" s="10">
        <f t="shared" si="1"/>
        <v>8</v>
      </c>
      <c r="H30" s="26">
        <f t="shared" si="2"/>
        <v>30</v>
      </c>
      <c r="I30" s="10"/>
      <c r="J30" s="38"/>
      <c r="K30" s="40"/>
      <c r="L30" s="40"/>
      <c r="M30" s="41"/>
      <c r="N30" s="38"/>
      <c r="O30" s="38"/>
      <c r="P30" s="38"/>
      <c r="Q30" s="42"/>
      <c r="R30" s="48" t="s">
        <v>59</v>
      </c>
      <c r="S30" s="48" t="s">
        <v>60</v>
      </c>
      <c r="T30" s="48" t="s">
        <v>61</v>
      </c>
      <c r="U30" s="47"/>
      <c r="V30" s="46"/>
      <c r="W30" s="46"/>
      <c r="X30" s="46"/>
      <c r="Y30" s="46"/>
      <c r="Z30" s="46"/>
    </row>
    <row r="31" spans="1:26" ht="18" customHeight="1" x14ac:dyDescent="0.35">
      <c r="A31" s="10">
        <v>25</v>
      </c>
      <c r="B31" s="51"/>
      <c r="C31" s="52"/>
      <c r="D31" s="57"/>
      <c r="E31" s="68">
        <v>41912</v>
      </c>
      <c r="F31" s="10">
        <f t="shared" si="0"/>
        <v>114</v>
      </c>
      <c r="G31" s="10">
        <f t="shared" si="1"/>
        <v>8</v>
      </c>
      <c r="H31" s="26">
        <f t="shared" si="2"/>
        <v>30</v>
      </c>
      <c r="I31" s="10"/>
      <c r="J31" s="38"/>
      <c r="K31" s="40"/>
      <c r="L31" s="40"/>
      <c r="M31" s="41"/>
      <c r="N31" s="38"/>
      <c r="O31" s="38"/>
      <c r="P31" s="38"/>
      <c r="Q31" s="42"/>
      <c r="R31" s="48" t="s">
        <v>59</v>
      </c>
      <c r="S31" s="48" t="s">
        <v>60</v>
      </c>
      <c r="T31" s="48" t="s">
        <v>61</v>
      </c>
      <c r="U31" s="47"/>
      <c r="V31" s="46"/>
      <c r="W31" s="46"/>
      <c r="X31" s="46"/>
      <c r="Y31" s="46"/>
      <c r="Z31" s="46"/>
    </row>
    <row r="32" spans="1:26" ht="18" customHeight="1" x14ac:dyDescent="0.35">
      <c r="A32" s="10">
        <v>26</v>
      </c>
      <c r="B32" s="51"/>
      <c r="C32" s="52"/>
      <c r="D32" s="57"/>
      <c r="E32" s="68">
        <v>41912</v>
      </c>
      <c r="F32" s="10">
        <f t="shared" si="0"/>
        <v>114</v>
      </c>
      <c r="G32" s="10">
        <f t="shared" si="1"/>
        <v>8</v>
      </c>
      <c r="H32" s="26">
        <f t="shared" si="2"/>
        <v>30</v>
      </c>
      <c r="I32" s="10"/>
      <c r="J32" s="38"/>
      <c r="K32" s="40"/>
      <c r="L32" s="40"/>
      <c r="M32" s="41"/>
      <c r="N32" s="38"/>
      <c r="O32" s="38"/>
      <c r="P32" s="38"/>
      <c r="Q32" s="42"/>
      <c r="R32" s="48" t="s">
        <v>59</v>
      </c>
      <c r="S32" s="48" t="s">
        <v>60</v>
      </c>
      <c r="T32" s="48" t="s">
        <v>61</v>
      </c>
      <c r="U32" s="47"/>
      <c r="V32" s="46"/>
      <c r="W32" s="46"/>
      <c r="X32" s="46"/>
      <c r="Y32" s="46"/>
      <c r="Z32" s="46"/>
    </row>
    <row r="33" spans="1:26" ht="18" customHeight="1" x14ac:dyDescent="0.35">
      <c r="A33" s="10">
        <v>27</v>
      </c>
      <c r="B33" s="51"/>
      <c r="C33" s="52"/>
      <c r="D33" s="57"/>
      <c r="E33" s="68">
        <v>41912</v>
      </c>
      <c r="F33" s="10">
        <f t="shared" si="0"/>
        <v>114</v>
      </c>
      <c r="G33" s="10">
        <f t="shared" si="1"/>
        <v>8</v>
      </c>
      <c r="H33" s="26">
        <f t="shared" si="2"/>
        <v>30</v>
      </c>
      <c r="I33" s="10"/>
      <c r="J33" s="38"/>
      <c r="K33" s="40"/>
      <c r="L33" s="40"/>
      <c r="M33" s="41"/>
      <c r="N33" s="38"/>
      <c r="O33" s="38"/>
      <c r="P33" s="38"/>
      <c r="Q33" s="42"/>
      <c r="R33" s="48" t="s">
        <v>59</v>
      </c>
      <c r="S33" s="48" t="s">
        <v>60</v>
      </c>
      <c r="T33" s="48" t="s">
        <v>61</v>
      </c>
      <c r="U33" s="47"/>
      <c r="V33" s="46"/>
      <c r="W33" s="46"/>
      <c r="X33" s="46"/>
      <c r="Y33" s="46"/>
      <c r="Z33" s="46"/>
    </row>
    <row r="34" spans="1:26" ht="18" customHeight="1" x14ac:dyDescent="0.35">
      <c r="A34" s="10">
        <v>28</v>
      </c>
      <c r="B34" s="51"/>
      <c r="C34" s="52"/>
      <c r="D34" s="57"/>
      <c r="E34" s="68">
        <v>41912</v>
      </c>
      <c r="F34" s="10">
        <f t="shared" si="0"/>
        <v>114</v>
      </c>
      <c r="G34" s="10">
        <f t="shared" si="1"/>
        <v>8</v>
      </c>
      <c r="H34" s="26">
        <f t="shared" si="2"/>
        <v>30</v>
      </c>
      <c r="I34" s="10"/>
      <c r="J34" s="38"/>
      <c r="K34" s="40"/>
      <c r="L34" s="40"/>
      <c r="M34" s="41"/>
      <c r="N34" s="38"/>
      <c r="O34" s="38"/>
      <c r="P34" s="38"/>
      <c r="Q34" s="42"/>
      <c r="R34" s="48" t="s">
        <v>59</v>
      </c>
      <c r="S34" s="48" t="s">
        <v>60</v>
      </c>
      <c r="T34" s="48" t="s">
        <v>61</v>
      </c>
      <c r="U34" s="47"/>
      <c r="V34" s="46"/>
      <c r="W34" s="46"/>
      <c r="X34" s="46"/>
      <c r="Y34" s="46"/>
      <c r="Z34" s="46"/>
    </row>
    <row r="35" spans="1:26" ht="18" customHeight="1" x14ac:dyDescent="0.35">
      <c r="A35" s="10">
        <v>29</v>
      </c>
      <c r="B35" s="51"/>
      <c r="C35" s="52"/>
      <c r="D35" s="57"/>
      <c r="E35" s="68">
        <v>41912</v>
      </c>
      <c r="F35" s="10">
        <f t="shared" si="0"/>
        <v>114</v>
      </c>
      <c r="G35" s="10">
        <f t="shared" si="1"/>
        <v>8</v>
      </c>
      <c r="H35" s="26">
        <f t="shared" si="2"/>
        <v>30</v>
      </c>
      <c r="I35" s="10"/>
      <c r="J35" s="38"/>
      <c r="K35" s="40"/>
      <c r="L35" s="40"/>
      <c r="M35" s="41"/>
      <c r="N35" s="38"/>
      <c r="O35" s="38"/>
      <c r="P35" s="38"/>
      <c r="Q35" s="42"/>
      <c r="R35" s="48" t="s">
        <v>59</v>
      </c>
      <c r="S35" s="48" t="s">
        <v>60</v>
      </c>
      <c r="T35" s="48" t="s">
        <v>61</v>
      </c>
      <c r="U35" s="47"/>
      <c r="V35" s="46"/>
      <c r="W35" s="46"/>
      <c r="X35" s="46"/>
      <c r="Y35" s="46"/>
      <c r="Z35" s="46"/>
    </row>
    <row r="36" spans="1:26" ht="18" customHeight="1" x14ac:dyDescent="0.35">
      <c r="A36" s="10">
        <v>30</v>
      </c>
      <c r="B36" s="51"/>
      <c r="C36" s="52"/>
      <c r="D36" s="57"/>
      <c r="E36" s="68">
        <v>41912</v>
      </c>
      <c r="F36" s="10">
        <f t="shared" si="0"/>
        <v>114</v>
      </c>
      <c r="G36" s="10">
        <f t="shared" si="1"/>
        <v>8</v>
      </c>
      <c r="H36" s="26">
        <f t="shared" si="2"/>
        <v>30</v>
      </c>
      <c r="I36" s="10"/>
      <c r="J36" s="38"/>
      <c r="K36" s="40"/>
      <c r="L36" s="40"/>
      <c r="M36" s="41"/>
      <c r="N36" s="38"/>
      <c r="O36" s="38"/>
      <c r="P36" s="38"/>
      <c r="Q36" s="42"/>
      <c r="R36" s="48" t="s">
        <v>59</v>
      </c>
      <c r="S36" s="48" t="s">
        <v>60</v>
      </c>
      <c r="T36" s="48" t="s">
        <v>61</v>
      </c>
      <c r="U36" s="47"/>
      <c r="V36" s="46"/>
      <c r="W36" s="46"/>
      <c r="X36" s="46"/>
      <c r="Y36" s="46"/>
      <c r="Z36" s="46"/>
    </row>
    <row r="37" spans="1:26" ht="18" customHeight="1" x14ac:dyDescent="0.35">
      <c r="A37" s="10">
        <v>31</v>
      </c>
      <c r="B37" s="51"/>
      <c r="C37" s="52"/>
      <c r="D37" s="57"/>
      <c r="E37" s="68">
        <v>41912</v>
      </c>
      <c r="F37" s="10">
        <f t="shared" si="0"/>
        <v>114</v>
      </c>
      <c r="G37" s="10">
        <f t="shared" si="1"/>
        <v>8</v>
      </c>
      <c r="H37" s="26">
        <f t="shared" si="2"/>
        <v>30</v>
      </c>
      <c r="I37" s="10"/>
      <c r="J37" s="38"/>
      <c r="K37" s="40"/>
      <c r="L37" s="40"/>
      <c r="M37" s="41"/>
      <c r="N37" s="38"/>
      <c r="O37" s="38"/>
      <c r="P37" s="38"/>
      <c r="Q37" s="42"/>
      <c r="R37" s="48" t="s">
        <v>59</v>
      </c>
      <c r="S37" s="48" t="s">
        <v>60</v>
      </c>
      <c r="T37" s="48" t="s">
        <v>61</v>
      </c>
      <c r="U37" s="47"/>
      <c r="V37" s="46"/>
      <c r="W37" s="46"/>
      <c r="X37" s="46"/>
      <c r="Y37" s="46"/>
      <c r="Z37" s="46"/>
    </row>
    <row r="38" spans="1:26" ht="18" customHeight="1" x14ac:dyDescent="0.35">
      <c r="A38" s="10">
        <v>32</v>
      </c>
      <c r="B38" s="51"/>
      <c r="C38" s="52"/>
      <c r="D38" s="57"/>
      <c r="E38" s="68">
        <v>41912</v>
      </c>
      <c r="F38" s="10">
        <f t="shared" si="0"/>
        <v>114</v>
      </c>
      <c r="G38" s="10">
        <f t="shared" si="1"/>
        <v>8</v>
      </c>
      <c r="H38" s="26">
        <f t="shared" si="2"/>
        <v>30</v>
      </c>
      <c r="I38" s="10"/>
      <c r="J38" s="38"/>
      <c r="K38" s="40"/>
      <c r="L38" s="40"/>
      <c r="M38" s="41"/>
      <c r="N38" s="38"/>
      <c r="O38" s="38"/>
      <c r="P38" s="38"/>
      <c r="Q38" s="42"/>
      <c r="R38" s="48" t="s">
        <v>59</v>
      </c>
      <c r="S38" s="48" t="s">
        <v>60</v>
      </c>
      <c r="T38" s="48" t="s">
        <v>61</v>
      </c>
      <c r="U38" s="47"/>
      <c r="V38" s="46"/>
      <c r="W38" s="46"/>
      <c r="X38" s="46"/>
      <c r="Y38" s="46"/>
      <c r="Z38" s="46"/>
    </row>
    <row r="39" spans="1:26" ht="18" customHeight="1" x14ac:dyDescent="0.35">
      <c r="A39" s="10">
        <v>33</v>
      </c>
      <c r="B39" s="51"/>
      <c r="C39" s="52"/>
      <c r="D39" s="57"/>
      <c r="E39" s="68">
        <v>41912</v>
      </c>
      <c r="F39" s="10">
        <f t="shared" si="0"/>
        <v>114</v>
      </c>
      <c r="G39" s="10">
        <f t="shared" si="1"/>
        <v>8</v>
      </c>
      <c r="H39" s="26">
        <f t="shared" si="2"/>
        <v>30</v>
      </c>
      <c r="I39" s="10"/>
      <c r="J39" s="38"/>
      <c r="K39" s="40"/>
      <c r="L39" s="40"/>
      <c r="M39" s="41"/>
      <c r="N39" s="38"/>
      <c r="O39" s="38"/>
      <c r="P39" s="38"/>
      <c r="Q39" s="42"/>
      <c r="R39" s="48" t="s">
        <v>59</v>
      </c>
      <c r="S39" s="48" t="s">
        <v>60</v>
      </c>
      <c r="T39" s="48" t="s">
        <v>61</v>
      </c>
      <c r="U39" s="47"/>
      <c r="V39" s="46"/>
      <c r="W39" s="46"/>
      <c r="X39" s="46"/>
      <c r="Y39" s="46"/>
      <c r="Z39" s="46"/>
    </row>
    <row r="40" spans="1:26" ht="18" customHeight="1" x14ac:dyDescent="0.35">
      <c r="A40" s="10">
        <v>34</v>
      </c>
      <c r="B40" s="51"/>
      <c r="C40" s="52"/>
      <c r="D40" s="57"/>
      <c r="E40" s="68">
        <v>41912</v>
      </c>
      <c r="F40" s="10">
        <f t="shared" si="0"/>
        <v>114</v>
      </c>
      <c r="G40" s="10">
        <f t="shared" si="1"/>
        <v>8</v>
      </c>
      <c r="H40" s="26">
        <f t="shared" si="2"/>
        <v>30</v>
      </c>
      <c r="I40" s="10"/>
      <c r="J40" s="38"/>
      <c r="K40" s="40"/>
      <c r="L40" s="40"/>
      <c r="M40" s="41"/>
      <c r="N40" s="38"/>
      <c r="O40" s="38"/>
      <c r="P40" s="38"/>
      <c r="Q40" s="42"/>
      <c r="R40" s="48" t="s">
        <v>59</v>
      </c>
      <c r="S40" s="48" t="s">
        <v>60</v>
      </c>
      <c r="T40" s="48" t="s">
        <v>61</v>
      </c>
      <c r="U40" s="47"/>
      <c r="V40" s="46"/>
      <c r="W40" s="46"/>
      <c r="X40" s="46"/>
      <c r="Y40" s="46"/>
      <c r="Z40" s="46"/>
    </row>
    <row r="41" spans="1:26" ht="18" customHeight="1" x14ac:dyDescent="0.35">
      <c r="A41" s="10">
        <v>35</v>
      </c>
      <c r="B41" s="51"/>
      <c r="C41" s="52"/>
      <c r="D41" s="57"/>
      <c r="E41" s="68">
        <v>41912</v>
      </c>
      <c r="F41" s="10">
        <f t="shared" si="0"/>
        <v>114</v>
      </c>
      <c r="G41" s="10">
        <f t="shared" si="1"/>
        <v>8</v>
      </c>
      <c r="H41" s="26">
        <f t="shared" si="2"/>
        <v>30</v>
      </c>
      <c r="I41" s="10"/>
      <c r="J41" s="38"/>
      <c r="K41" s="40"/>
      <c r="L41" s="40"/>
      <c r="M41" s="41"/>
      <c r="N41" s="38"/>
      <c r="O41" s="38"/>
      <c r="P41" s="38"/>
      <c r="Q41" s="42"/>
      <c r="R41" s="48" t="s">
        <v>59</v>
      </c>
      <c r="S41" s="48" t="s">
        <v>60</v>
      </c>
      <c r="T41" s="48" t="s">
        <v>61</v>
      </c>
      <c r="U41" s="47"/>
      <c r="V41" s="46"/>
      <c r="W41" s="46"/>
      <c r="X41" s="46"/>
      <c r="Y41" s="46"/>
      <c r="Z41" s="46"/>
    </row>
    <row r="42" spans="1:26" ht="18" customHeight="1" x14ac:dyDescent="0.35">
      <c r="A42" s="10">
        <v>36</v>
      </c>
      <c r="B42" s="51"/>
      <c r="C42" s="52"/>
      <c r="D42" s="57"/>
      <c r="E42" s="68">
        <v>41912</v>
      </c>
      <c r="F42" s="10">
        <f t="shared" si="0"/>
        <v>114</v>
      </c>
      <c r="G42" s="10">
        <f t="shared" si="1"/>
        <v>8</v>
      </c>
      <c r="H42" s="26">
        <f t="shared" si="2"/>
        <v>30</v>
      </c>
      <c r="I42" s="10"/>
      <c r="J42" s="38"/>
      <c r="K42" s="40"/>
      <c r="L42" s="40"/>
      <c r="M42" s="41"/>
      <c r="N42" s="38"/>
      <c r="O42" s="38"/>
      <c r="P42" s="38"/>
      <c r="Q42" s="42"/>
      <c r="R42" s="48" t="s">
        <v>59</v>
      </c>
      <c r="S42" s="48" t="s">
        <v>60</v>
      </c>
      <c r="T42" s="48" t="s">
        <v>61</v>
      </c>
      <c r="U42" s="47"/>
      <c r="V42" s="46"/>
      <c r="W42" s="46"/>
      <c r="X42" s="46"/>
      <c r="Y42" s="46"/>
      <c r="Z42" s="46"/>
    </row>
    <row r="43" spans="1:26" ht="18" customHeight="1" x14ac:dyDescent="0.35">
      <c r="A43" s="10">
        <v>37</v>
      </c>
      <c r="B43" s="51"/>
      <c r="C43" s="52"/>
      <c r="D43" s="57"/>
      <c r="E43" s="68">
        <v>41912</v>
      </c>
      <c r="F43" s="10">
        <f t="shared" si="0"/>
        <v>114</v>
      </c>
      <c r="G43" s="10">
        <f t="shared" si="1"/>
        <v>8</v>
      </c>
      <c r="H43" s="26">
        <f t="shared" si="2"/>
        <v>30</v>
      </c>
      <c r="I43" s="10"/>
      <c r="J43" s="38"/>
      <c r="K43" s="40"/>
      <c r="L43" s="40"/>
      <c r="M43" s="41"/>
      <c r="N43" s="38"/>
      <c r="O43" s="38"/>
      <c r="P43" s="38"/>
      <c r="Q43" s="42"/>
      <c r="R43" s="48" t="s">
        <v>59</v>
      </c>
      <c r="S43" s="48" t="s">
        <v>60</v>
      </c>
      <c r="T43" s="48" t="s">
        <v>61</v>
      </c>
      <c r="U43" s="47"/>
      <c r="V43" s="46"/>
      <c r="W43" s="46"/>
      <c r="X43" s="46"/>
      <c r="Y43" s="46"/>
      <c r="Z43" s="46"/>
    </row>
    <row r="44" spans="1:26" ht="18" customHeight="1" x14ac:dyDescent="0.35">
      <c r="A44" s="10">
        <v>38</v>
      </c>
      <c r="B44" s="51"/>
      <c r="C44" s="52"/>
      <c r="D44" s="57"/>
      <c r="E44" s="68">
        <v>41912</v>
      </c>
      <c r="F44" s="10">
        <f t="shared" si="0"/>
        <v>114</v>
      </c>
      <c r="G44" s="10">
        <f t="shared" si="1"/>
        <v>8</v>
      </c>
      <c r="H44" s="26">
        <f t="shared" si="2"/>
        <v>30</v>
      </c>
      <c r="I44" s="10"/>
      <c r="J44" s="38"/>
      <c r="K44" s="40"/>
      <c r="L44" s="40"/>
      <c r="M44" s="41"/>
      <c r="N44" s="38"/>
      <c r="O44" s="38"/>
      <c r="P44" s="38"/>
      <c r="Q44" s="42"/>
      <c r="R44" s="48" t="s">
        <v>59</v>
      </c>
      <c r="S44" s="48" t="s">
        <v>60</v>
      </c>
      <c r="T44" s="48" t="s">
        <v>61</v>
      </c>
      <c r="U44" s="47"/>
      <c r="V44" s="46"/>
      <c r="W44" s="46"/>
      <c r="X44" s="46"/>
      <c r="Y44" s="46"/>
      <c r="Z44" s="46"/>
    </row>
    <row r="45" spans="1:26" ht="18" customHeight="1" x14ac:dyDescent="0.35">
      <c r="A45" s="10">
        <v>39</v>
      </c>
      <c r="B45" s="51"/>
      <c r="C45" s="52"/>
      <c r="D45" s="57"/>
      <c r="E45" s="68">
        <v>41912</v>
      </c>
      <c r="F45" s="10">
        <f t="shared" si="0"/>
        <v>114</v>
      </c>
      <c r="G45" s="10">
        <f t="shared" si="1"/>
        <v>8</v>
      </c>
      <c r="H45" s="26">
        <f t="shared" si="2"/>
        <v>30</v>
      </c>
      <c r="I45" s="10"/>
      <c r="J45" s="38"/>
      <c r="K45" s="40"/>
      <c r="L45" s="40"/>
      <c r="M45" s="41"/>
      <c r="N45" s="38"/>
      <c r="O45" s="38"/>
      <c r="P45" s="38"/>
      <c r="Q45" s="42"/>
      <c r="R45" s="48" t="s">
        <v>59</v>
      </c>
      <c r="S45" s="48" t="s">
        <v>60</v>
      </c>
      <c r="T45" s="48" t="s">
        <v>61</v>
      </c>
      <c r="U45" s="47"/>
      <c r="V45" s="46"/>
      <c r="W45" s="46"/>
      <c r="X45" s="46"/>
      <c r="Y45" s="46"/>
      <c r="Z45" s="46"/>
    </row>
    <row r="46" spans="1:26" ht="18" customHeight="1" x14ac:dyDescent="0.35">
      <c r="A46" s="10">
        <v>40</v>
      </c>
      <c r="B46" s="51"/>
      <c r="C46" s="52"/>
      <c r="D46" s="57"/>
      <c r="E46" s="68">
        <v>41912</v>
      </c>
      <c r="F46" s="10">
        <f t="shared" si="0"/>
        <v>114</v>
      </c>
      <c r="G46" s="10">
        <f t="shared" si="1"/>
        <v>8</v>
      </c>
      <c r="H46" s="26">
        <f t="shared" si="2"/>
        <v>30</v>
      </c>
      <c r="I46" s="10"/>
      <c r="J46" s="38"/>
      <c r="K46" s="40"/>
      <c r="L46" s="40"/>
      <c r="M46" s="41"/>
      <c r="N46" s="38"/>
      <c r="O46" s="38"/>
      <c r="P46" s="38"/>
      <c r="Q46" s="42"/>
      <c r="R46" s="48" t="s">
        <v>59</v>
      </c>
      <c r="S46" s="48" t="s">
        <v>60</v>
      </c>
      <c r="T46" s="48" t="s">
        <v>61</v>
      </c>
      <c r="U46" s="47"/>
      <c r="V46" s="46"/>
      <c r="W46" s="46"/>
      <c r="X46" s="46"/>
      <c r="Y46" s="46"/>
      <c r="Z46" s="46"/>
    </row>
    <row r="47" spans="1:26" ht="18" customHeight="1" x14ac:dyDescent="0.35">
      <c r="A47" s="10">
        <v>41</v>
      </c>
      <c r="B47" s="51"/>
      <c r="C47" s="52"/>
      <c r="D47" s="57"/>
      <c r="E47" s="68">
        <v>41912</v>
      </c>
      <c r="F47" s="10">
        <f t="shared" si="0"/>
        <v>114</v>
      </c>
      <c r="G47" s="10">
        <f t="shared" si="1"/>
        <v>8</v>
      </c>
      <c r="H47" s="26">
        <f t="shared" si="2"/>
        <v>30</v>
      </c>
      <c r="I47" s="10"/>
      <c r="J47" s="38"/>
      <c r="K47" s="40"/>
      <c r="L47" s="40"/>
      <c r="M47" s="41"/>
      <c r="N47" s="38"/>
      <c r="O47" s="38"/>
      <c r="P47" s="38"/>
      <c r="Q47" s="42"/>
      <c r="R47" s="48" t="s">
        <v>59</v>
      </c>
      <c r="S47" s="48" t="s">
        <v>60</v>
      </c>
      <c r="T47" s="48" t="s">
        <v>61</v>
      </c>
      <c r="U47" s="47"/>
      <c r="V47" s="46"/>
      <c r="W47" s="46"/>
      <c r="X47" s="46"/>
      <c r="Y47" s="46"/>
      <c r="Z47" s="46"/>
    </row>
    <row r="48" spans="1:26" ht="18" customHeight="1" x14ac:dyDescent="0.35">
      <c r="A48" s="10">
        <v>42</v>
      </c>
      <c r="B48" s="51"/>
      <c r="C48" s="52"/>
      <c r="D48" s="57"/>
      <c r="E48" s="68">
        <v>41912</v>
      </c>
      <c r="F48" s="10">
        <f t="shared" si="0"/>
        <v>114</v>
      </c>
      <c r="G48" s="10">
        <f t="shared" si="1"/>
        <v>8</v>
      </c>
      <c r="H48" s="26">
        <f t="shared" si="2"/>
        <v>30</v>
      </c>
      <c r="I48" s="10"/>
      <c r="J48" s="38"/>
      <c r="K48" s="40"/>
      <c r="L48" s="40"/>
      <c r="M48" s="41"/>
      <c r="N48" s="38"/>
      <c r="O48" s="38"/>
      <c r="P48" s="38"/>
      <c r="Q48" s="42"/>
      <c r="R48" s="48" t="s">
        <v>59</v>
      </c>
      <c r="S48" s="48" t="s">
        <v>60</v>
      </c>
      <c r="T48" s="48" t="s">
        <v>61</v>
      </c>
      <c r="U48" s="47"/>
      <c r="V48" s="46"/>
      <c r="W48" s="46"/>
      <c r="X48" s="46"/>
      <c r="Y48" s="46"/>
      <c r="Z48" s="46"/>
    </row>
    <row r="49" spans="1:54" ht="18" customHeight="1" x14ac:dyDescent="0.35">
      <c r="A49" s="10">
        <v>43</v>
      </c>
      <c r="B49" s="51"/>
      <c r="C49" s="52"/>
      <c r="D49" s="57"/>
      <c r="E49" s="68">
        <v>41912</v>
      </c>
      <c r="F49" s="10">
        <f t="shared" si="0"/>
        <v>114</v>
      </c>
      <c r="G49" s="10">
        <f t="shared" si="1"/>
        <v>8</v>
      </c>
      <c r="H49" s="26">
        <f t="shared" si="2"/>
        <v>30</v>
      </c>
      <c r="I49" s="10"/>
      <c r="J49" s="38"/>
      <c r="K49" s="40"/>
      <c r="L49" s="40"/>
      <c r="M49" s="41"/>
      <c r="N49" s="38"/>
      <c r="O49" s="38"/>
      <c r="P49" s="38"/>
      <c r="Q49" s="42"/>
      <c r="R49" s="48" t="s">
        <v>59</v>
      </c>
      <c r="S49" s="48" t="s">
        <v>60</v>
      </c>
      <c r="T49" s="48" t="s">
        <v>61</v>
      </c>
      <c r="U49" s="47"/>
      <c r="V49" s="46"/>
      <c r="W49" s="46"/>
      <c r="X49" s="46"/>
      <c r="Y49" s="46"/>
      <c r="Z49" s="46"/>
    </row>
    <row r="50" spans="1:54" ht="18" customHeight="1" x14ac:dyDescent="0.35">
      <c r="A50" s="10">
        <v>44</v>
      </c>
      <c r="B50" s="51"/>
      <c r="C50" s="52"/>
      <c r="D50" s="57"/>
      <c r="E50" s="68">
        <v>41912</v>
      </c>
      <c r="F50" s="10">
        <f t="shared" si="0"/>
        <v>114</v>
      </c>
      <c r="G50" s="10">
        <f t="shared" si="1"/>
        <v>8</v>
      </c>
      <c r="H50" s="26">
        <f t="shared" si="2"/>
        <v>30</v>
      </c>
      <c r="I50" s="10"/>
      <c r="J50" s="38"/>
      <c r="K50" s="40"/>
      <c r="L50" s="40"/>
      <c r="M50" s="41"/>
      <c r="N50" s="38"/>
      <c r="O50" s="38"/>
      <c r="P50" s="38"/>
      <c r="Q50" s="42"/>
      <c r="R50" s="48" t="s">
        <v>59</v>
      </c>
      <c r="S50" s="48" t="s">
        <v>60</v>
      </c>
      <c r="T50" s="48" t="s">
        <v>61</v>
      </c>
      <c r="U50" s="47"/>
      <c r="V50" s="46"/>
      <c r="W50" s="46"/>
      <c r="X50" s="46"/>
      <c r="Y50" s="46"/>
      <c r="Z50" s="46"/>
    </row>
    <row r="51" spans="1:54" ht="18" customHeight="1" x14ac:dyDescent="0.35">
      <c r="A51" s="10">
        <v>45</v>
      </c>
      <c r="B51" s="51"/>
      <c r="C51" s="52"/>
      <c r="D51" s="57"/>
      <c r="E51" s="68">
        <v>41912</v>
      </c>
      <c r="F51" s="10">
        <f t="shared" si="0"/>
        <v>114</v>
      </c>
      <c r="G51" s="10">
        <f t="shared" si="1"/>
        <v>8</v>
      </c>
      <c r="H51" s="26">
        <f t="shared" si="2"/>
        <v>30</v>
      </c>
      <c r="I51" s="10"/>
      <c r="J51" s="38"/>
      <c r="K51" s="40"/>
      <c r="L51" s="40"/>
      <c r="M51" s="41"/>
      <c r="N51" s="38"/>
      <c r="O51" s="38"/>
      <c r="P51" s="38"/>
      <c r="Q51" s="42"/>
      <c r="R51" s="48" t="s">
        <v>59</v>
      </c>
      <c r="S51" s="48" t="s">
        <v>60</v>
      </c>
      <c r="T51" s="48" t="s">
        <v>61</v>
      </c>
      <c r="U51" s="47"/>
      <c r="V51" s="46"/>
      <c r="W51" s="46"/>
      <c r="X51" s="46"/>
      <c r="Y51" s="46"/>
      <c r="Z51" s="46"/>
    </row>
    <row r="52" spans="1:54" ht="18" customHeight="1" x14ac:dyDescent="0.35">
      <c r="A52" s="10">
        <v>46</v>
      </c>
      <c r="B52" s="51"/>
      <c r="C52" s="52"/>
      <c r="D52" s="57"/>
      <c r="E52" s="68">
        <v>41912</v>
      </c>
      <c r="F52" s="10">
        <f t="shared" si="0"/>
        <v>114</v>
      </c>
      <c r="G52" s="10">
        <f t="shared" si="1"/>
        <v>8</v>
      </c>
      <c r="H52" s="26">
        <f t="shared" si="2"/>
        <v>30</v>
      </c>
      <c r="I52" s="10"/>
      <c r="J52" s="38"/>
      <c r="K52" s="40"/>
      <c r="L52" s="40"/>
      <c r="M52" s="41"/>
      <c r="N52" s="38"/>
      <c r="O52" s="38"/>
      <c r="P52" s="38"/>
      <c r="Q52" s="42"/>
      <c r="R52" s="48" t="s">
        <v>59</v>
      </c>
      <c r="S52" s="48" t="s">
        <v>60</v>
      </c>
      <c r="T52" s="48" t="s">
        <v>61</v>
      </c>
      <c r="U52" s="47"/>
      <c r="V52" s="46"/>
      <c r="W52" s="46"/>
      <c r="X52" s="46"/>
      <c r="Y52" s="46"/>
      <c r="Z52" s="46"/>
    </row>
    <row r="53" spans="1:54" ht="18" customHeight="1" x14ac:dyDescent="0.35">
      <c r="A53" s="10">
        <v>47</v>
      </c>
      <c r="B53" s="51"/>
      <c r="C53" s="52"/>
      <c r="D53" s="57"/>
      <c r="E53" s="68">
        <v>41912</v>
      </c>
      <c r="F53" s="10">
        <f t="shared" si="0"/>
        <v>114</v>
      </c>
      <c r="G53" s="10">
        <f t="shared" si="1"/>
        <v>8</v>
      </c>
      <c r="H53" s="26">
        <f t="shared" si="2"/>
        <v>30</v>
      </c>
      <c r="I53" s="10"/>
      <c r="J53" s="38"/>
      <c r="K53" s="40"/>
      <c r="L53" s="40"/>
      <c r="M53" s="41"/>
      <c r="N53" s="38"/>
      <c r="O53" s="38"/>
      <c r="P53" s="38"/>
      <c r="Q53" s="42"/>
      <c r="R53" s="48" t="s">
        <v>59</v>
      </c>
      <c r="S53" s="48" t="s">
        <v>60</v>
      </c>
      <c r="T53" s="48" t="s">
        <v>61</v>
      </c>
      <c r="U53" s="47"/>
      <c r="V53" s="46"/>
      <c r="W53" s="46"/>
      <c r="X53" s="46"/>
      <c r="Y53" s="46"/>
      <c r="Z53" s="46"/>
    </row>
    <row r="54" spans="1:54" ht="18" customHeight="1" x14ac:dyDescent="0.35">
      <c r="A54" s="10">
        <v>48</v>
      </c>
      <c r="B54" s="51"/>
      <c r="C54" s="52"/>
      <c r="D54" s="57"/>
      <c r="E54" s="68">
        <v>41912</v>
      </c>
      <c r="F54" s="10">
        <f t="shared" si="0"/>
        <v>114</v>
      </c>
      <c r="G54" s="10">
        <f t="shared" si="1"/>
        <v>8</v>
      </c>
      <c r="H54" s="26">
        <f t="shared" si="2"/>
        <v>30</v>
      </c>
      <c r="I54" s="10"/>
      <c r="J54" s="38"/>
      <c r="K54" s="40"/>
      <c r="L54" s="40"/>
      <c r="M54" s="41"/>
      <c r="N54" s="38"/>
      <c r="O54" s="38"/>
      <c r="P54" s="38"/>
      <c r="Q54" s="42"/>
      <c r="R54" s="48" t="s">
        <v>59</v>
      </c>
      <c r="S54" s="48" t="s">
        <v>60</v>
      </c>
      <c r="T54" s="48" t="s">
        <v>61</v>
      </c>
      <c r="U54" s="47"/>
      <c r="V54" s="46"/>
      <c r="W54" s="46"/>
      <c r="X54" s="46"/>
      <c r="Y54" s="46"/>
      <c r="Z54" s="46"/>
    </row>
    <row r="55" spans="1:54" ht="18" customHeight="1" x14ac:dyDescent="0.35">
      <c r="A55" s="10">
        <v>49</v>
      </c>
      <c r="B55" s="51"/>
      <c r="C55" s="52"/>
      <c r="D55" s="57"/>
      <c r="E55" s="68">
        <v>41912</v>
      </c>
      <c r="F55" s="10">
        <f t="shared" si="0"/>
        <v>114</v>
      </c>
      <c r="G55" s="10">
        <f t="shared" si="1"/>
        <v>8</v>
      </c>
      <c r="H55" s="26">
        <f t="shared" si="2"/>
        <v>30</v>
      </c>
      <c r="I55" s="10"/>
      <c r="J55" s="38"/>
      <c r="K55" s="40"/>
      <c r="L55" s="40"/>
      <c r="M55" s="41"/>
      <c r="N55" s="38"/>
      <c r="O55" s="38"/>
      <c r="P55" s="38"/>
      <c r="Q55" s="42"/>
      <c r="R55" s="48" t="s">
        <v>59</v>
      </c>
      <c r="S55" s="48" t="s">
        <v>60</v>
      </c>
      <c r="T55" s="48" t="s">
        <v>61</v>
      </c>
      <c r="U55" s="47"/>
      <c r="V55" s="46"/>
      <c r="W55" s="46"/>
      <c r="X55" s="46"/>
      <c r="Y55" s="46"/>
      <c r="Z55" s="46"/>
    </row>
    <row r="56" spans="1:54" ht="18" customHeight="1" x14ac:dyDescent="0.35">
      <c r="A56" s="10">
        <v>50</v>
      </c>
      <c r="B56" s="51"/>
      <c r="C56" s="52"/>
      <c r="D56" s="57"/>
      <c r="E56" s="68">
        <v>41912</v>
      </c>
      <c r="F56" s="10">
        <f t="shared" si="0"/>
        <v>114</v>
      </c>
      <c r="G56" s="10">
        <f t="shared" si="1"/>
        <v>8</v>
      </c>
      <c r="H56" s="26">
        <f t="shared" si="2"/>
        <v>30</v>
      </c>
      <c r="I56" s="10"/>
      <c r="J56" s="38"/>
      <c r="K56" s="40"/>
      <c r="L56" s="40"/>
      <c r="M56" s="41"/>
      <c r="N56" s="38"/>
      <c r="O56" s="38"/>
      <c r="P56" s="38"/>
      <c r="Q56" s="42"/>
      <c r="R56" s="48" t="s">
        <v>59</v>
      </c>
      <c r="S56" s="48" t="s">
        <v>60</v>
      </c>
      <c r="T56" s="48" t="s">
        <v>61</v>
      </c>
      <c r="U56" s="47"/>
      <c r="V56" s="46"/>
      <c r="W56" s="46"/>
      <c r="X56" s="46"/>
      <c r="Y56" s="46"/>
      <c r="Z56" s="46"/>
    </row>
    <row r="57" spans="1:54" ht="18" customHeight="1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38"/>
      <c r="K57" s="38"/>
      <c r="L57" s="38"/>
      <c r="M57" s="41"/>
      <c r="N57" s="38"/>
      <c r="O57" s="38"/>
      <c r="P57" s="38"/>
      <c r="Q57" s="42"/>
      <c r="R57" s="48" t="s">
        <v>59</v>
      </c>
      <c r="S57" s="48" t="s">
        <v>60</v>
      </c>
      <c r="T57" s="48" t="s">
        <v>61</v>
      </c>
      <c r="U57" s="47"/>
      <c r="V57" s="46"/>
      <c r="W57" s="46"/>
      <c r="X57" s="46"/>
      <c r="Y57" s="46"/>
      <c r="Z57" s="46"/>
    </row>
    <row r="58" spans="1:54" s="50" customForma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</row>
    <row r="59" spans="1:54" s="50" customForma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</row>
    <row r="60" spans="1:54" s="50" customForma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</row>
    <row r="61" spans="1:54" s="50" customForma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</row>
    <row r="62" spans="1:54" s="50" customForma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</row>
    <row r="63" spans="1:54" s="50" customForma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</row>
    <row r="64" spans="1:54" s="50" customForma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</row>
    <row r="65" spans="1:54" s="50" customForma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</row>
    <row r="66" spans="1:54" s="50" customForma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</row>
    <row r="67" spans="1:54" s="50" customForma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</row>
    <row r="68" spans="1:54" s="50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</row>
    <row r="69" spans="1:54" s="50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</row>
    <row r="70" spans="1:54" s="50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</row>
    <row r="71" spans="1:54" s="50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</row>
    <row r="72" spans="1:54" s="50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</row>
    <row r="73" spans="1:54" s="50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</row>
    <row r="74" spans="1:54" s="5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</row>
    <row r="75" spans="1:54" s="50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</row>
    <row r="76" spans="1:54" s="50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</row>
    <row r="77" spans="1:54" s="50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</row>
    <row r="78" spans="1:54" s="50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</row>
    <row r="79" spans="1:54" s="50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</row>
    <row r="80" spans="1:54" s="50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</row>
    <row r="81" spans="1:54" s="50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</row>
    <row r="82" spans="1:54" s="50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</row>
    <row r="83" spans="1:54" s="50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</row>
    <row r="84" spans="1:54" s="50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</row>
    <row r="85" spans="1:54" s="50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</row>
    <row r="86" spans="1:54" s="50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</row>
    <row r="87" spans="1:54" s="50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</row>
    <row r="88" spans="1:54" s="50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</row>
    <row r="89" spans="1:54" s="50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</row>
    <row r="90" spans="1:54" s="50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</row>
    <row r="91" spans="1:54" s="50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</row>
    <row r="92" spans="1:54" s="50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</row>
    <row r="93" spans="1:54" s="50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</row>
    <row r="94" spans="1:54" s="50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</row>
    <row r="95" spans="1:54" s="50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</row>
    <row r="96" spans="1:54" s="50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</row>
    <row r="97" spans="1:54" s="50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</row>
    <row r="98" spans="1:54" s="50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</row>
    <row r="99" spans="1:54" s="50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</row>
    <row r="100" spans="1:54" s="50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</row>
    <row r="101" spans="1:54" s="50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</row>
    <row r="102" spans="1:54" s="50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</row>
    <row r="103" spans="1:54" s="50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</row>
    <row r="104" spans="1:54" s="50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</row>
    <row r="105" spans="1:54" s="50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</row>
    <row r="106" spans="1:54" s="50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</row>
    <row r="107" spans="1:54" s="50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</row>
    <row r="108" spans="1:54" s="50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</row>
    <row r="109" spans="1:54" s="50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</row>
    <row r="110" spans="1:54" s="50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</row>
    <row r="111" spans="1:54" s="50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</row>
    <row r="112" spans="1:54" s="50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</row>
    <row r="113" spans="1:54" s="50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</row>
    <row r="114" spans="1:54" s="50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</row>
    <row r="115" spans="1:54" s="50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</row>
    <row r="116" spans="1:54" s="50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</row>
    <row r="117" spans="1:54" s="50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</row>
    <row r="118" spans="1:54" s="50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</row>
    <row r="119" spans="1:54" s="50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</row>
    <row r="120" spans="1:54" s="50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</row>
    <row r="121" spans="1:54" s="50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</row>
    <row r="122" spans="1:54" s="50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</row>
    <row r="123" spans="1:54" s="50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</row>
    <row r="124" spans="1:54" s="50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</row>
    <row r="125" spans="1:54" s="50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</row>
    <row r="126" spans="1:54" s="50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</row>
    <row r="127" spans="1:54" s="50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</row>
    <row r="128" spans="1:54" s="50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</row>
    <row r="129" spans="1:54" s="50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</row>
    <row r="130" spans="1:54" s="50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</row>
    <row r="131" spans="1:54" s="50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</row>
    <row r="132" spans="1:54" s="50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</row>
    <row r="133" spans="1:54" s="50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</row>
    <row r="134" spans="1:54" s="50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</row>
    <row r="135" spans="1:54" s="50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</row>
    <row r="136" spans="1:54" s="50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</row>
    <row r="137" spans="1:54" s="50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</row>
    <row r="138" spans="1:54" s="50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</row>
    <row r="139" spans="1:54" s="50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</row>
    <row r="140" spans="1:54" s="50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</row>
    <row r="141" spans="1:54" s="50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s="50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s="50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s="50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s="50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s="50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s="50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s="50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s="50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s="50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s="50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s="50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s="50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s="50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s="50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s="50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s="50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s="50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s="50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s="50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s="50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s="50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s="50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s="50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s="50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s="50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s="50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s="50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s="50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s="50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s="50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s="50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s="50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s="50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s="50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s="50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s="50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</row>
    <row r="178" spans="1:54" s="50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</row>
    <row r="179" spans="1:54" s="50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</row>
    <row r="180" spans="1:54" s="50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</row>
    <row r="181" spans="1:54" s="50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</row>
    <row r="182" spans="1:54" s="50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</row>
    <row r="183" spans="1:54" s="50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</row>
    <row r="184" spans="1:54" s="50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</row>
    <row r="185" spans="1:54" s="50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</row>
    <row r="186" spans="1:54" s="50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</row>
    <row r="187" spans="1:54" s="50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</row>
    <row r="188" spans="1:54" s="50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</row>
    <row r="189" spans="1:54" s="50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</row>
    <row r="190" spans="1:54" s="50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</row>
    <row r="191" spans="1:54" s="50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</row>
    <row r="192" spans="1:54" s="50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</row>
    <row r="193" spans="1:54" s="50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</row>
    <row r="194" spans="1:54" s="50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</row>
    <row r="195" spans="1:54" s="50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</row>
    <row r="196" spans="1:54" s="50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</row>
    <row r="197" spans="1:54" s="50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</row>
    <row r="198" spans="1:54" s="50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</row>
    <row r="199" spans="1:54" s="50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</row>
    <row r="200" spans="1:54" s="50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</row>
    <row r="201" spans="1:54" s="50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</row>
    <row r="202" spans="1:54" s="50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</row>
    <row r="203" spans="1:54" s="50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</row>
    <row r="204" spans="1:54" s="50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</row>
    <row r="205" spans="1:54" s="50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</row>
    <row r="206" spans="1:54" s="50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</row>
    <row r="207" spans="1:54" s="50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</row>
    <row r="208" spans="1:54" s="50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</row>
    <row r="209" spans="1:54" s="50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</row>
    <row r="210" spans="1:54" s="50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</row>
    <row r="211" spans="1:54" s="50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</row>
    <row r="212" spans="1:54" s="50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</row>
    <row r="213" spans="1:54" s="50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</row>
    <row r="214" spans="1:54" s="50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</row>
    <row r="215" spans="1:54" s="50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</row>
    <row r="216" spans="1:54" s="50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</row>
    <row r="217" spans="1:54" s="50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</row>
    <row r="218" spans="1:54" s="50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</row>
    <row r="219" spans="1:54" s="50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</row>
    <row r="220" spans="1:54" s="50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</row>
    <row r="221" spans="1:54" s="50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</row>
    <row r="222" spans="1:54" s="50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</row>
    <row r="223" spans="1:54" s="50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</row>
    <row r="224" spans="1:54" s="50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</row>
    <row r="225" spans="1:54" s="50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</row>
    <row r="226" spans="1:54" s="50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</row>
    <row r="227" spans="1:54" s="50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</row>
    <row r="228" spans="1:54" s="50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</row>
    <row r="229" spans="1:54" s="50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</row>
    <row r="230" spans="1:54" s="50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</row>
    <row r="231" spans="1:54" s="50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</row>
    <row r="232" spans="1:54" s="50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</row>
    <row r="233" spans="1:54" s="50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</row>
    <row r="234" spans="1:54" s="50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</row>
    <row r="235" spans="1:54" s="50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</row>
    <row r="236" spans="1:54" s="50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</row>
    <row r="237" spans="1:54" s="50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</row>
    <row r="238" spans="1:54" s="50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</row>
    <row r="239" spans="1:54" s="50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</row>
    <row r="240" spans="1:54" s="50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</row>
    <row r="241" spans="1:54" s="50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</row>
    <row r="242" spans="1:54" s="50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</row>
    <row r="243" spans="1:54" s="50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</row>
    <row r="244" spans="1:54" s="50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</row>
    <row r="245" spans="1:54" s="50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</row>
    <row r="246" spans="1:54" s="50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</row>
    <row r="247" spans="1:54" s="50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</row>
    <row r="248" spans="1:54" s="50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</row>
    <row r="249" spans="1:54" s="50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</row>
    <row r="250" spans="1:54" s="50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</row>
    <row r="251" spans="1:54" s="50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</row>
    <row r="252" spans="1:54" s="50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</row>
    <row r="253" spans="1:54" s="50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</row>
    <row r="254" spans="1:54" s="50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</row>
    <row r="255" spans="1:54" s="50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</row>
    <row r="256" spans="1:54" s="50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</row>
    <row r="257" spans="1:54" s="50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</row>
    <row r="258" spans="1:54" s="50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</row>
    <row r="259" spans="1:54" s="50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</row>
    <row r="260" spans="1:54" s="50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</row>
    <row r="261" spans="1:54" s="50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</row>
    <row r="262" spans="1:54" s="50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</row>
    <row r="263" spans="1:54" s="50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</row>
    <row r="264" spans="1:54" s="50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</row>
    <row r="265" spans="1:54" s="50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</row>
    <row r="266" spans="1:54" s="50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</row>
    <row r="267" spans="1:54" s="50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</row>
    <row r="268" spans="1:54" s="50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</row>
    <row r="269" spans="1:54" s="50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</row>
    <row r="270" spans="1:54" s="50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</row>
    <row r="271" spans="1:54" s="50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</row>
    <row r="272" spans="1:54" s="50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</row>
    <row r="273" spans="1:54" s="50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</row>
    <row r="274" spans="1:54" s="50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</row>
    <row r="275" spans="1:54" s="50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</row>
    <row r="276" spans="1:54" s="50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</row>
    <row r="277" spans="1:54" s="50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</row>
    <row r="278" spans="1:54" s="50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</row>
    <row r="279" spans="1:54" s="50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</row>
    <row r="280" spans="1:54" s="50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</row>
    <row r="281" spans="1:54" s="50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</row>
    <row r="282" spans="1:54" s="50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</row>
    <row r="283" spans="1:54" s="50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</row>
    <row r="284" spans="1:54" s="50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</row>
    <row r="285" spans="1:54" s="50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</row>
    <row r="286" spans="1:54" s="50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</row>
    <row r="287" spans="1:54" s="50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</row>
    <row r="288" spans="1:54" s="50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</row>
    <row r="289" spans="1:54" s="50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</row>
    <row r="290" spans="1:54" s="50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</row>
    <row r="291" spans="1:54" s="50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</row>
    <row r="292" spans="1:54" s="50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</row>
    <row r="293" spans="1:54" s="50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</row>
    <row r="294" spans="1:54" s="50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</row>
    <row r="295" spans="1:54" s="50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</row>
    <row r="296" spans="1:54" s="50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</row>
    <row r="297" spans="1:54" s="50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</row>
    <row r="298" spans="1:54" s="50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</row>
    <row r="299" spans="1:54" s="50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</row>
    <row r="300" spans="1:54" s="50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</row>
    <row r="301" spans="1:54" s="50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</row>
    <row r="302" spans="1:54" s="50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</row>
    <row r="303" spans="1:54" s="50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</row>
    <row r="304" spans="1:54" s="50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</row>
    <row r="305" spans="1:54" s="50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</row>
    <row r="306" spans="1:54" s="50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</row>
    <row r="307" spans="1:54" s="50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</row>
    <row r="308" spans="1:54" s="50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</row>
    <row r="309" spans="1:54" s="50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</row>
    <row r="310" spans="1:54" s="50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</row>
    <row r="311" spans="1:54" s="50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</row>
    <row r="312" spans="1:54" s="50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</row>
    <row r="313" spans="1:54" s="50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</row>
    <row r="314" spans="1:54" s="50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</row>
    <row r="315" spans="1:54" s="50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</row>
    <row r="316" spans="1:54" s="50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</row>
    <row r="317" spans="1:54" s="50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</row>
    <row r="318" spans="1:54" s="50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</row>
    <row r="319" spans="1:54" s="50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</row>
    <row r="320" spans="1:54" s="50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</row>
    <row r="321" spans="1:54" s="50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</row>
    <row r="322" spans="1:54" s="50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</row>
    <row r="323" spans="1:54" s="50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</row>
    <row r="324" spans="1:54" s="50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</row>
    <row r="325" spans="1:54" s="50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</row>
    <row r="326" spans="1:54" s="50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</row>
    <row r="327" spans="1:54" s="50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</row>
    <row r="328" spans="1:54" s="50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</row>
    <row r="329" spans="1:54" s="50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</row>
    <row r="330" spans="1:54" s="50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</row>
    <row r="331" spans="1:54" s="50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</row>
    <row r="332" spans="1:54" s="50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</row>
    <row r="333" spans="1:54" s="50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</row>
    <row r="334" spans="1:54" s="50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</row>
    <row r="335" spans="1:54" s="50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</row>
    <row r="336" spans="1:54" s="50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</row>
    <row r="337" spans="1:54" s="50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</row>
    <row r="338" spans="1:54" s="50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</row>
    <row r="339" spans="1:54" s="50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</row>
    <row r="340" spans="1:54" s="50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</row>
    <row r="341" spans="1:54" s="50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</row>
    <row r="342" spans="1:54" s="50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</row>
    <row r="343" spans="1:54" s="50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</row>
    <row r="344" spans="1:54" s="50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</row>
    <row r="345" spans="1:54" s="50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</row>
    <row r="346" spans="1:54" s="50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</row>
    <row r="347" spans="1:54" s="50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</row>
    <row r="348" spans="1:54" s="50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</row>
    <row r="349" spans="1:54" s="50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</row>
    <row r="350" spans="1:54" s="50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</row>
    <row r="351" spans="1:54" s="50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</row>
    <row r="352" spans="1:54" s="50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</row>
    <row r="353" spans="1:54" s="50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</row>
    <row r="354" spans="1:54" s="50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</row>
    <row r="355" spans="1:54" s="50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</row>
    <row r="356" spans="1:54" s="50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</row>
    <row r="357" spans="1:54" s="50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</row>
    <row r="358" spans="1:54" s="50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</row>
    <row r="359" spans="1:54" s="50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</row>
    <row r="360" spans="1:54" s="50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</row>
    <row r="361" spans="1:54" s="50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</row>
    <row r="362" spans="1:54" s="50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</row>
    <row r="363" spans="1:54" s="50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</row>
    <row r="364" spans="1:54" s="50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</row>
    <row r="365" spans="1:54" s="50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</row>
    <row r="366" spans="1:54" s="50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</row>
    <row r="367" spans="1:54" s="50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</row>
    <row r="368" spans="1:54" s="50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</row>
    <row r="369" spans="1:54" s="50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</row>
    <row r="370" spans="1:54" s="50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</row>
    <row r="371" spans="1:54" s="50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</row>
    <row r="372" spans="1:54" s="50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</row>
    <row r="373" spans="1:54" s="50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</row>
    <row r="374" spans="1:54" s="50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</row>
    <row r="375" spans="1:54" s="50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</row>
    <row r="376" spans="1:54" s="50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</row>
    <row r="377" spans="1:54" s="50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</row>
    <row r="378" spans="1:54" s="50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</row>
    <row r="379" spans="1:54" s="50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</row>
    <row r="380" spans="1:54" s="50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</row>
    <row r="381" spans="1:54" s="50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</row>
    <row r="382" spans="1:54" s="50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</row>
    <row r="383" spans="1:54" s="50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</row>
    <row r="384" spans="1:54" s="50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</row>
    <row r="385" spans="1:54" s="50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</row>
    <row r="386" spans="1:54" s="50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</row>
    <row r="387" spans="1:54" s="50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</row>
    <row r="388" spans="1:54" s="50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</row>
    <row r="389" spans="1:54" s="50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</row>
    <row r="390" spans="1:54" s="50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</row>
    <row r="391" spans="1:54" s="50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</row>
    <row r="392" spans="1:54" s="50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</row>
    <row r="393" spans="1:54" s="50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</row>
    <row r="394" spans="1:54" s="50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</row>
    <row r="395" spans="1:54" s="50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</row>
    <row r="396" spans="1:54" s="50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</row>
    <row r="397" spans="1:54" s="50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</row>
    <row r="398" spans="1:54" s="50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</row>
    <row r="399" spans="1:54" s="50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</row>
    <row r="400" spans="1:54" s="50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</row>
    <row r="401" spans="1:54" s="50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</row>
    <row r="402" spans="1:54" s="50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</row>
    <row r="403" spans="1:54" s="50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</row>
    <row r="404" spans="1:54" s="50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</row>
    <row r="405" spans="1:54" s="50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</row>
    <row r="406" spans="1:54" s="50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</row>
    <row r="407" spans="1:54" s="50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</row>
    <row r="408" spans="1:54" s="50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</row>
    <row r="409" spans="1:54" s="50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</row>
    <row r="410" spans="1:54" s="50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</row>
    <row r="411" spans="1:54" s="50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</row>
    <row r="412" spans="1:54" s="50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</row>
    <row r="413" spans="1:54" s="50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</row>
    <row r="414" spans="1:54" s="50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</row>
    <row r="415" spans="1:54" s="50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</row>
    <row r="416" spans="1:54" s="50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</row>
    <row r="417" spans="1:54" s="50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</row>
    <row r="418" spans="1:54" s="50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</row>
    <row r="419" spans="1:54" s="50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</row>
    <row r="420" spans="1:54" s="50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</row>
    <row r="421" spans="1:54" s="50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</row>
    <row r="422" spans="1:54" s="50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</row>
    <row r="423" spans="1:54" s="50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</row>
    <row r="424" spans="1:54" s="50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</row>
    <row r="425" spans="1:54" s="50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</row>
    <row r="426" spans="1:54" s="50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</row>
    <row r="427" spans="1:54" s="50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</row>
    <row r="428" spans="1:54" s="50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</row>
    <row r="429" spans="1:54" s="50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</row>
    <row r="430" spans="1:54" s="50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</row>
    <row r="431" spans="1:54" s="50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</row>
    <row r="432" spans="1:54" s="50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</row>
    <row r="433" spans="1:54" s="50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</row>
    <row r="434" spans="1:54" s="50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</row>
    <row r="435" spans="1:54" s="50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</row>
    <row r="436" spans="1:54" s="50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</row>
    <row r="437" spans="1:54" s="50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</row>
    <row r="438" spans="1:54" s="50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</row>
    <row r="439" spans="1:54" s="50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</row>
    <row r="440" spans="1:54" s="50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</row>
    <row r="441" spans="1:54" s="50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</row>
    <row r="442" spans="1:54" s="50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</row>
    <row r="443" spans="1:54" s="50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</row>
    <row r="444" spans="1:54" s="50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</row>
    <row r="445" spans="1:54" s="50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</row>
    <row r="446" spans="1:54" s="50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</row>
    <row r="447" spans="1:54" s="50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</row>
    <row r="448" spans="1:54" s="50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</row>
    <row r="449" spans="1:54" s="50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</row>
    <row r="450" spans="1:54" s="50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</row>
    <row r="451" spans="1:54" s="50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</row>
    <row r="452" spans="1:54" s="50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</row>
    <row r="453" spans="1:54" s="50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</row>
    <row r="454" spans="1:54" s="50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</row>
    <row r="455" spans="1:54" s="50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</row>
    <row r="456" spans="1:54" s="50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</row>
    <row r="457" spans="1:54" s="50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</row>
    <row r="458" spans="1:54" s="50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</row>
    <row r="459" spans="1:54" s="50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</row>
    <row r="460" spans="1:54" s="50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</row>
    <row r="461" spans="1:54" s="50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</row>
    <row r="462" spans="1:54" s="50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</row>
    <row r="463" spans="1:54" s="50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</row>
    <row r="464" spans="1:54" s="50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</row>
    <row r="465" spans="1:54" s="50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</row>
    <row r="466" spans="1:54" s="50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</row>
    <row r="467" spans="1:54" s="50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</row>
    <row r="468" spans="1:54" s="50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</row>
    <row r="469" spans="1:54" s="50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</row>
    <row r="470" spans="1:54" s="50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</row>
    <row r="471" spans="1:54" s="50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</row>
    <row r="472" spans="1:54" s="50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</row>
    <row r="473" spans="1:54" s="50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</row>
    <row r="474" spans="1:54" s="50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</row>
    <row r="475" spans="1:54" s="50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</row>
    <row r="476" spans="1:54" s="50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</row>
    <row r="477" spans="1:54" s="50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</row>
    <row r="478" spans="1:54" s="50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</row>
    <row r="479" spans="1:54" s="50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</row>
    <row r="480" spans="1:54" s="50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</row>
    <row r="481" spans="1:54" s="50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</row>
    <row r="482" spans="1:54" s="50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</row>
    <row r="483" spans="1:54" s="50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</row>
    <row r="484" spans="1:54" s="50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</row>
    <row r="485" spans="1:54" s="50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</row>
    <row r="486" spans="1:54" s="50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</row>
    <row r="487" spans="1:54" s="50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</row>
    <row r="488" spans="1:54" s="50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</row>
    <row r="489" spans="1:54" s="50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</row>
    <row r="490" spans="1:54" s="50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</row>
    <row r="491" spans="1:54" s="50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</row>
    <row r="492" spans="1:54" s="50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</row>
    <row r="493" spans="1:54" s="50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</row>
    <row r="494" spans="1:54" s="50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</row>
    <row r="495" spans="1:54" s="50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</row>
    <row r="496" spans="1:54" s="50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</row>
    <row r="497" spans="1:54" s="50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</row>
    <row r="498" spans="1:54" s="50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</row>
    <row r="499" spans="1:54" s="50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</row>
    <row r="500" spans="1:54" s="50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</row>
    <row r="501" spans="1:54" s="50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</row>
    <row r="502" spans="1:54" s="50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</row>
    <row r="503" spans="1:54" s="50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</row>
    <row r="504" spans="1:54" s="50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</row>
    <row r="505" spans="1:54" s="50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</row>
    <row r="506" spans="1:54" s="50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</row>
    <row r="507" spans="1:54" s="50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</row>
    <row r="508" spans="1:54" s="50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</row>
    <row r="509" spans="1:54" s="50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</row>
    <row r="510" spans="1:54" s="50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</row>
    <row r="511" spans="1:54" s="50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</row>
    <row r="512" spans="1:54" s="50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</row>
    <row r="513" spans="1:54" s="50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</row>
    <row r="514" spans="1:54" s="50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</row>
    <row r="515" spans="1:54" s="50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</row>
    <row r="516" spans="1:54" s="50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</row>
    <row r="517" spans="1:54" s="50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</row>
    <row r="518" spans="1:54" s="50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</row>
    <row r="519" spans="1:54" s="50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</row>
    <row r="520" spans="1:54" s="50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</row>
    <row r="521" spans="1:54" s="50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</row>
    <row r="522" spans="1:54" s="50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</row>
    <row r="523" spans="1:54" s="50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</row>
    <row r="524" spans="1:54" s="50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</row>
    <row r="525" spans="1:54" s="50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</row>
    <row r="526" spans="1:54" s="50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</row>
    <row r="527" spans="1:54" s="50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</row>
    <row r="528" spans="1:54" s="50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</row>
    <row r="529" spans="1:54" s="50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</row>
    <row r="530" spans="1:54" s="50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</row>
    <row r="531" spans="1:54" s="50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</row>
    <row r="532" spans="1:54" s="50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</row>
    <row r="533" spans="1:54" s="50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</row>
    <row r="534" spans="1:54" s="50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</row>
    <row r="535" spans="1:54" s="50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</row>
    <row r="536" spans="1:54" s="50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</row>
    <row r="537" spans="1:54" s="50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</row>
    <row r="538" spans="1:54" s="50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</row>
    <row r="539" spans="1:54" s="50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</row>
    <row r="540" spans="1:54" s="50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</row>
    <row r="541" spans="1:54" s="50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</row>
    <row r="542" spans="1:54" s="50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</row>
    <row r="543" spans="1:54" s="50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</row>
    <row r="544" spans="1:54" s="50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</row>
    <row r="545" spans="1:54" s="50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</row>
    <row r="546" spans="1:54" s="50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</row>
    <row r="547" spans="1:54" s="50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</row>
    <row r="548" spans="1:54" s="50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</row>
    <row r="549" spans="1:54" s="50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</row>
    <row r="550" spans="1:54" s="50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</row>
    <row r="551" spans="1:54" s="50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</row>
    <row r="552" spans="1:54" s="50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</row>
    <row r="553" spans="1:54" s="50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</row>
    <row r="554" spans="1:54" s="50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</row>
    <row r="555" spans="1:54" s="50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</row>
    <row r="556" spans="1:54" s="50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</row>
    <row r="557" spans="1:54" s="50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</row>
    <row r="558" spans="1:54" s="50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</row>
    <row r="559" spans="1:54" s="50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</row>
    <row r="560" spans="1:54" s="50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</row>
    <row r="561" spans="1:54" s="50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</row>
    <row r="562" spans="1:54" s="50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</row>
    <row r="563" spans="1:54" s="50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</row>
    <row r="564" spans="1:54" s="50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</row>
    <row r="565" spans="1:54" s="50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</row>
    <row r="566" spans="1:54" s="50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</row>
    <row r="567" spans="1:54" s="50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</row>
    <row r="568" spans="1:54" s="50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</row>
    <row r="569" spans="1:54" s="50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</row>
    <row r="570" spans="1:54" s="50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</row>
    <row r="571" spans="1:54" s="50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</row>
    <row r="572" spans="1:54" s="50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</row>
    <row r="573" spans="1:54" s="50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</row>
    <row r="574" spans="1:54" s="50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</row>
    <row r="575" spans="1:54" s="50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</row>
    <row r="576" spans="1:54" s="50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</row>
    <row r="577" spans="1:54" s="50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</row>
    <row r="578" spans="1:54" s="50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</row>
    <row r="579" spans="1:54" s="50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</row>
    <row r="580" spans="1:54" s="50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</row>
    <row r="581" spans="1:54" s="50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</row>
    <row r="582" spans="1:54" s="50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</row>
    <row r="583" spans="1:54" s="50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</row>
    <row r="584" spans="1:54" s="50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</row>
    <row r="585" spans="1:54" s="50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</row>
    <row r="586" spans="1:54" s="50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</row>
    <row r="587" spans="1:54" s="50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</row>
    <row r="588" spans="1:54" s="50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</row>
    <row r="589" spans="1:54" s="50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</row>
    <row r="590" spans="1:54" s="50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</row>
    <row r="591" spans="1:54" s="50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</row>
    <row r="592" spans="1:54" s="50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</row>
    <row r="593" spans="1:54" s="50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</row>
    <row r="594" spans="1:54" s="50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</row>
    <row r="595" spans="1:54" s="50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</row>
    <row r="596" spans="1:54" s="50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</row>
    <row r="597" spans="1:54" s="50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</row>
    <row r="598" spans="1:54" s="50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</row>
    <row r="599" spans="1:54" s="50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</row>
    <row r="600" spans="1:54" s="50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</row>
    <row r="601" spans="1:54" s="50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</row>
    <row r="602" spans="1:54" s="50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</row>
    <row r="603" spans="1:54" s="50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</row>
    <row r="604" spans="1:54" s="50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</row>
    <row r="605" spans="1:54" s="50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</row>
    <row r="606" spans="1:54" s="50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</row>
    <row r="607" spans="1:54" s="50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</row>
    <row r="608" spans="1:54" s="50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</row>
    <row r="609" spans="1:54" s="50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</row>
    <row r="610" spans="1:54" s="50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</row>
    <row r="611" spans="1:54" s="50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</row>
    <row r="612" spans="1:54" s="50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</row>
    <row r="613" spans="1:54" s="50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</row>
    <row r="614" spans="1:54" s="50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</row>
    <row r="615" spans="1:54" s="50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</row>
    <row r="616" spans="1:54" s="50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</row>
    <row r="617" spans="1:54" s="50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</row>
    <row r="618" spans="1:54" s="50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</row>
    <row r="619" spans="1:54" s="50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</row>
    <row r="620" spans="1:54" s="50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</row>
    <row r="621" spans="1:54" s="50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</row>
    <row r="622" spans="1:54" s="50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</row>
    <row r="623" spans="1:54" s="50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</row>
    <row r="624" spans="1:54" s="50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</row>
    <row r="625" spans="1:54" s="50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</row>
    <row r="626" spans="1:54" s="50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</row>
    <row r="627" spans="1:54" s="50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</row>
    <row r="628" spans="1:54" s="50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</row>
    <row r="629" spans="1:54" s="50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</row>
    <row r="630" spans="1:54" s="50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</row>
    <row r="631" spans="1:54" s="50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</row>
    <row r="632" spans="1:54" s="50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</row>
    <row r="633" spans="1:54" s="50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</row>
    <row r="634" spans="1:54" s="50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</row>
    <row r="635" spans="1:54" s="50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</row>
    <row r="636" spans="1:54" s="50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</row>
    <row r="637" spans="1:54" s="50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</row>
    <row r="638" spans="1:54" s="50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</row>
    <row r="639" spans="1:54" s="50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</row>
    <row r="640" spans="1:54" s="50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</row>
    <row r="641" spans="1:54" s="50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</row>
    <row r="642" spans="1:54" s="50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</row>
    <row r="643" spans="1:54" s="50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</row>
    <row r="644" spans="1:54" s="50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</row>
    <row r="645" spans="1:54" s="50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</row>
    <row r="646" spans="1:54" s="50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</row>
    <row r="647" spans="1:54" s="50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</row>
    <row r="648" spans="1:54" s="50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</row>
    <row r="649" spans="1:54" s="50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</row>
    <row r="650" spans="1:54" s="50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</row>
    <row r="651" spans="1:54" s="50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</row>
    <row r="652" spans="1:54" s="50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</row>
    <row r="653" spans="1:54" s="50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</row>
    <row r="654" spans="1:54" s="50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</row>
    <row r="655" spans="1:54" s="50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</row>
    <row r="656" spans="1:54" s="50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</row>
    <row r="657" spans="1:54" s="50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</row>
    <row r="658" spans="1:54" s="50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</row>
    <row r="659" spans="1:54" s="50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</row>
    <row r="660" spans="1:54" s="50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</row>
    <row r="661" spans="1:54" s="50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</row>
    <row r="662" spans="1:54" s="50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</row>
    <row r="663" spans="1:54" s="50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</row>
    <row r="664" spans="1:54" s="50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</row>
    <row r="665" spans="1:54" s="50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</row>
    <row r="666" spans="1:54" s="50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</row>
    <row r="667" spans="1:54" s="50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</row>
    <row r="668" spans="1:54" s="50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</row>
    <row r="669" spans="1:54" s="50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</row>
    <row r="670" spans="1:54" s="50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</row>
    <row r="671" spans="1:54" s="50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</row>
    <row r="672" spans="1:54" s="50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</row>
    <row r="673" spans="1:54" s="50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</row>
    <row r="674" spans="1:54" s="50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</row>
    <row r="675" spans="1:54" s="50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</row>
    <row r="676" spans="1:54" s="50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</row>
    <row r="677" spans="1:54" s="50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</row>
    <row r="678" spans="1:54" s="50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</row>
    <row r="679" spans="1:54" s="50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</row>
    <row r="680" spans="1:54" s="50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</row>
    <row r="681" spans="1:54" s="50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</row>
    <row r="682" spans="1:54" s="50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</row>
    <row r="683" spans="1:54" s="50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</row>
    <row r="684" spans="1:54" s="50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</row>
    <row r="685" spans="1:54" s="50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</row>
    <row r="686" spans="1:54" s="50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</row>
    <row r="687" spans="1:54" s="50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</row>
    <row r="688" spans="1:54" s="50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</row>
    <row r="689" spans="1:54" s="50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</row>
    <row r="690" spans="1:54" s="50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</row>
    <row r="691" spans="1:54" s="50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</row>
    <row r="692" spans="1:54" s="50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</row>
    <row r="693" spans="1:54" s="50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</row>
    <row r="694" spans="1:54" s="50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</row>
    <row r="695" spans="1:54" s="50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</row>
    <row r="696" spans="1:54" s="50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</row>
    <row r="697" spans="1:54" s="50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</row>
    <row r="698" spans="1:54" s="50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</row>
    <row r="699" spans="1:54" s="50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</row>
    <row r="700" spans="1:54" s="50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</row>
    <row r="701" spans="1:54" s="50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</row>
    <row r="702" spans="1:54" s="50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</row>
    <row r="703" spans="1:54" s="50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</row>
    <row r="704" spans="1:54" s="50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</row>
    <row r="705" spans="1:54" s="50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</row>
    <row r="706" spans="1:54" s="50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</row>
    <row r="707" spans="1:54" s="50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</row>
    <row r="708" spans="1:54" s="50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</row>
    <row r="709" spans="1:54" s="50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</row>
    <row r="710" spans="1:54" s="50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</row>
    <row r="711" spans="1:54" s="50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</row>
    <row r="712" spans="1:54" s="50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</row>
    <row r="713" spans="1:54" s="50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</row>
    <row r="714" spans="1:54" s="50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</row>
    <row r="715" spans="1:54" s="50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</row>
    <row r="716" spans="1:54" s="50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</row>
    <row r="717" spans="1:54" s="50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</row>
    <row r="718" spans="1:54" s="50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</row>
    <row r="719" spans="1:54" s="50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</row>
    <row r="720" spans="1:54" s="50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</row>
    <row r="721" spans="1:54" s="50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</row>
    <row r="722" spans="1:54" s="50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</row>
    <row r="723" spans="1:54" s="50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</row>
    <row r="724" spans="1:54" s="50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</row>
    <row r="725" spans="1:54" s="50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</row>
    <row r="726" spans="1:54" s="50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</row>
    <row r="727" spans="1:54" s="50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</row>
    <row r="728" spans="1:54" s="50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</row>
    <row r="729" spans="1:54" s="50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</row>
    <row r="730" spans="1:54" s="50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</row>
    <row r="731" spans="1:54" s="50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</row>
    <row r="732" spans="1:54" s="50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</row>
    <row r="733" spans="1:54" s="50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</row>
    <row r="734" spans="1:54" s="50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</row>
    <row r="735" spans="1:54" s="50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</row>
    <row r="736" spans="1:54" s="50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</row>
    <row r="737" spans="1:54" s="50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</row>
    <row r="738" spans="1:54" s="50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</row>
    <row r="739" spans="1:54" s="50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</row>
    <row r="740" spans="1:54" s="50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</row>
    <row r="741" spans="1:54" s="50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</row>
    <row r="742" spans="1:54" s="50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</row>
    <row r="743" spans="1:54" s="50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</row>
    <row r="744" spans="1:54" s="50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</row>
    <row r="745" spans="1:54" s="50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</row>
    <row r="746" spans="1:54" s="50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</row>
    <row r="747" spans="1:54" s="50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</row>
    <row r="748" spans="1:54" s="50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</row>
    <row r="749" spans="1:54" s="50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</row>
    <row r="750" spans="1:54" s="50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</row>
    <row r="751" spans="1:54" s="50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</row>
    <row r="752" spans="1:54" s="50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</row>
    <row r="753" spans="1:54" s="50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</row>
    <row r="754" spans="1:54" s="50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</row>
    <row r="755" spans="1:54" s="50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</row>
    <row r="756" spans="1:54" s="50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</row>
    <row r="757" spans="1:54" s="50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</row>
    <row r="758" spans="1:54" s="50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</row>
    <row r="759" spans="1:54" s="50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</row>
    <row r="760" spans="1:54" s="50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</row>
    <row r="761" spans="1:54" s="50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</row>
    <row r="762" spans="1:54" s="50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</row>
    <row r="763" spans="1:54" s="50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</row>
    <row r="764" spans="1:54" s="50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</row>
    <row r="765" spans="1:54" s="50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</row>
    <row r="766" spans="1:54" s="50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</row>
    <row r="767" spans="1:54" s="50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</row>
    <row r="768" spans="1:54" s="50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</row>
    <row r="769" spans="1:54" s="50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</row>
    <row r="770" spans="1:54" s="50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</row>
    <row r="771" spans="1:54" s="50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</row>
    <row r="772" spans="1:54" s="50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</row>
    <row r="773" spans="1:54" s="50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</row>
    <row r="774" spans="1:54" s="50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</row>
    <row r="775" spans="1:54" s="50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</row>
    <row r="776" spans="1:54" s="50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</row>
    <row r="777" spans="1:54" s="50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</row>
    <row r="778" spans="1:54" s="50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</row>
    <row r="779" spans="1:54" s="50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</row>
    <row r="780" spans="1:54" s="50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</row>
    <row r="781" spans="1:54" s="50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</row>
    <row r="782" spans="1:54" s="50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</row>
    <row r="783" spans="1:54" s="50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</row>
    <row r="784" spans="1:54" s="50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</row>
    <row r="785" spans="1:54" s="50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</row>
    <row r="786" spans="1:54" s="50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</row>
    <row r="787" spans="1:54" s="50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</row>
    <row r="788" spans="1:54" s="50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</row>
    <row r="789" spans="1:54" s="50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</row>
    <row r="790" spans="1:54" s="50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</row>
    <row r="791" spans="1:54" s="50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</row>
    <row r="792" spans="1:54" s="50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</row>
    <row r="793" spans="1:54" s="50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</row>
    <row r="794" spans="1:54" s="50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</row>
    <row r="795" spans="1:54" s="50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</row>
    <row r="796" spans="1:54" s="50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</row>
    <row r="797" spans="1:54" s="50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</row>
    <row r="798" spans="1:54" s="50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</row>
    <row r="799" spans="1:54" s="50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</row>
    <row r="800" spans="1:54" s="50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</row>
    <row r="801" spans="1:54" s="50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</row>
    <row r="802" spans="1:54" s="50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</row>
    <row r="803" spans="1:54" s="50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</row>
    <row r="804" spans="1:54" s="50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</row>
    <row r="805" spans="1:54" s="50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</row>
    <row r="806" spans="1:54" s="50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</row>
    <row r="807" spans="1:54" s="50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</row>
    <row r="808" spans="1:54" s="50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</row>
    <row r="809" spans="1:54" s="50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</row>
    <row r="810" spans="1:54" s="50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</row>
    <row r="811" spans="1:54" s="50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</row>
    <row r="812" spans="1:54" s="50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</row>
    <row r="813" spans="1:54" s="50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</row>
    <row r="814" spans="1:54" s="50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</row>
    <row r="815" spans="1:54" s="50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</row>
    <row r="816" spans="1:54" s="50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</row>
    <row r="817" spans="1:54" s="50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</row>
    <row r="818" spans="1:54" s="50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</row>
    <row r="819" spans="1:54" s="50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</row>
    <row r="820" spans="1:54" s="50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</row>
    <row r="821" spans="1:54" s="50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</row>
    <row r="822" spans="1:54" s="50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</row>
    <row r="823" spans="1:54" s="50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</row>
    <row r="824" spans="1:54" s="50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</row>
    <row r="825" spans="1:54" s="50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</row>
    <row r="826" spans="1:54" s="50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</row>
    <row r="827" spans="1:54" s="50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</row>
    <row r="828" spans="1:54" s="50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</row>
    <row r="829" spans="1:54" s="50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</row>
    <row r="830" spans="1:54" s="50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</row>
    <row r="831" spans="1:54" s="50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</row>
    <row r="832" spans="1:54" s="50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</row>
    <row r="833" spans="1:54" s="50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</row>
    <row r="834" spans="1:54" s="50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</row>
    <row r="835" spans="1:54" s="50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</row>
    <row r="836" spans="1:54" s="50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</row>
    <row r="837" spans="1:54" s="50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</row>
    <row r="838" spans="1:54" s="50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</row>
    <row r="839" spans="1:54" s="50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</row>
    <row r="840" spans="1:54" s="50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</row>
    <row r="841" spans="1:54" s="50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</row>
    <row r="842" spans="1:54" s="50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</row>
    <row r="843" spans="1:54" s="50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</row>
    <row r="844" spans="1:54" s="50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</row>
    <row r="845" spans="1:54" s="50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</row>
    <row r="846" spans="1:54" s="50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</row>
    <row r="847" spans="1:54" s="50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</row>
    <row r="848" spans="1:54" s="50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</row>
    <row r="849" spans="1:54" s="50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</row>
    <row r="850" spans="1:54" s="50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</row>
    <row r="851" spans="1:54" s="50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</row>
    <row r="852" spans="1:54" s="50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</row>
    <row r="853" spans="1:54" s="50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</row>
    <row r="854" spans="1:54" s="50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</row>
    <row r="855" spans="1:54" s="50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</row>
    <row r="856" spans="1:54" s="50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</row>
    <row r="857" spans="1:54" s="50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</row>
    <row r="858" spans="1:54" s="50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</row>
    <row r="859" spans="1:54" s="50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</row>
    <row r="860" spans="1:54" s="50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</row>
    <row r="861" spans="1:54" s="50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</row>
    <row r="862" spans="1:54" s="50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</row>
    <row r="863" spans="1:54" s="50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</row>
    <row r="864" spans="1:54" s="50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</row>
    <row r="865" spans="1:54" s="50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</row>
    <row r="866" spans="1:54" s="50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</row>
    <row r="867" spans="1:54" s="50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</row>
    <row r="868" spans="1:54" s="50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</row>
    <row r="869" spans="1:54" s="50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</row>
    <row r="870" spans="1:54" s="50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</row>
    <row r="871" spans="1:54" s="50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</row>
    <row r="872" spans="1:54" s="50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</row>
    <row r="873" spans="1:54" s="50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</row>
    <row r="874" spans="1:54" s="50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</row>
    <row r="875" spans="1:54" s="50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</row>
    <row r="876" spans="1:54" s="50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</row>
    <row r="877" spans="1:54" s="50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</row>
    <row r="878" spans="1:54" s="50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</row>
    <row r="879" spans="1:54" s="50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</row>
    <row r="880" spans="1:54" s="50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</row>
    <row r="881" spans="1:54" s="50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</row>
    <row r="882" spans="1:54" s="50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</row>
    <row r="883" spans="1:54" s="50" customForma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</row>
    <row r="884" spans="1:54" s="50" customForma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</row>
    <row r="885" spans="1:54" s="50" customForma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</row>
    <row r="886" spans="1:54" s="50" customForma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</row>
    <row r="887" spans="1:54" s="50" customForma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</row>
    <row r="888" spans="1:54" s="50" customForma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</row>
    <row r="889" spans="1:54" s="50" customForma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</row>
    <row r="890" spans="1:54" s="50" customForma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</row>
    <row r="891" spans="1:54" s="50" customForma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</row>
    <row r="892" spans="1:54" s="50" customForma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</row>
    <row r="893" spans="1:54" s="50" customForma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</row>
    <row r="894" spans="1:54" s="50" customForma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</row>
    <row r="895" spans="1:54" s="50" customForma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</row>
    <row r="896" spans="1:54" s="50" customForma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</row>
    <row r="897" spans="1:54" s="50" customForma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</row>
    <row r="898" spans="1:54" s="50" customForma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</row>
    <row r="899" spans="1:54" s="50" customForma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</row>
    <row r="900" spans="1:54" s="50" customForma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</row>
    <row r="901" spans="1:54" s="50" customForma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</row>
    <row r="902" spans="1:54" s="50" customForma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</row>
    <row r="903" spans="1:54" s="50" customForma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</row>
    <row r="904" spans="1:54" s="50" customForma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</row>
    <row r="905" spans="1:54" s="50" customForma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</row>
    <row r="906" spans="1:54" s="50" customForma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</row>
    <row r="907" spans="1:54" s="50" customForma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</row>
    <row r="908" spans="1:54" s="50" customForma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</row>
    <row r="909" spans="1:54" s="50" customForma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</row>
    <row r="910" spans="1:54" s="50" customForma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</row>
    <row r="911" spans="1:54" s="50" customForma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</row>
    <row r="912" spans="1:54" s="50" customForma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</row>
    <row r="913" spans="1:54" s="50" customForma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</row>
    <row r="914" spans="1:54" s="50" customForma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</row>
    <row r="915" spans="1:54" s="50" customForma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</row>
    <row r="916" spans="1:54" s="50" customForma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</row>
    <row r="917" spans="1:54" s="50" customForma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</row>
    <row r="918" spans="1:54" s="50" customForma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</row>
    <row r="919" spans="1:54" s="50" customForma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</row>
    <row r="920" spans="1:54" s="50" customForma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</row>
    <row r="921" spans="1:54" s="50" customForma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</row>
    <row r="922" spans="1:54" s="50" customForma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</row>
    <row r="923" spans="1:54" s="50" customForma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</row>
    <row r="924" spans="1:54" s="50" customForma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</row>
    <row r="925" spans="1:54" s="50" customForma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</row>
    <row r="926" spans="1:54" s="50" customForma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</row>
    <row r="927" spans="1:54" s="50" customForma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</row>
    <row r="928" spans="1:54" s="50" customForma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</row>
    <row r="929" spans="1:54" s="50" customForma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</row>
    <row r="930" spans="1:54" s="50" customForma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</row>
    <row r="931" spans="1:54" s="50" customForma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</row>
    <row r="932" spans="1:54" s="50" customForma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</row>
    <row r="933" spans="1:54" s="50" customForma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</row>
    <row r="934" spans="1:54" s="50" customForma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</row>
    <row r="935" spans="1:54" s="50" customForma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</row>
    <row r="936" spans="1:54" s="50" customForma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</row>
    <row r="937" spans="1:54" s="50" customForma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</row>
    <row r="938" spans="1:54" s="50" customForma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</row>
    <row r="939" spans="1:54" s="50" customForma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</row>
    <row r="940" spans="1:54" s="50" customForma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</row>
    <row r="941" spans="1:54" s="50" customForma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</row>
    <row r="942" spans="1:54" s="50" customForma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</row>
    <row r="943" spans="1:54" s="50" customForma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</row>
    <row r="944" spans="1:54" s="50" customForma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</row>
    <row r="945" spans="1:54" s="50" customForma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</row>
    <row r="946" spans="1:54" s="50" customForma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</row>
    <row r="947" spans="1:54" s="50" customForma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</row>
    <row r="948" spans="1:54" s="50" customForma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</row>
    <row r="949" spans="1:54" s="50" customForma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</row>
    <row r="950" spans="1:54" s="50" customForma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</row>
    <row r="951" spans="1:54" s="50" customForma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</row>
    <row r="952" spans="1:54" s="50" customForma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</row>
    <row r="953" spans="1:54" s="50" customForma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</row>
    <row r="954" spans="1:54" s="50" customForma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</row>
    <row r="955" spans="1:54" s="50" customForma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</row>
    <row r="956" spans="1:54" s="50" customForma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</row>
    <row r="957" spans="1:54" s="50" customForma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</row>
    <row r="958" spans="1:54" s="50" customForma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</row>
    <row r="959" spans="1:54" s="50" customForma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</row>
    <row r="960" spans="1:54" s="50" customForma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</row>
    <row r="961" spans="1:54" s="50" customForma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</row>
    <row r="962" spans="1:54" s="50" customForma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</row>
    <row r="963" spans="1:54" s="50" customForma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</row>
    <row r="964" spans="1:54" s="50" customForma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</row>
    <row r="965" spans="1:54" s="50" customForma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</row>
    <row r="966" spans="1:54" s="50" customForma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</row>
    <row r="967" spans="1:54" s="50" customForma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</row>
    <row r="968" spans="1:54" s="50" customForma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</row>
    <row r="969" spans="1:54" s="50" customForma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</row>
    <row r="970" spans="1:54" s="50" customForma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</row>
    <row r="971" spans="1:54" s="50" customForma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</row>
    <row r="972" spans="1:54" s="50" customForma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</row>
    <row r="973" spans="1:54" s="50" customForma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</row>
    <row r="974" spans="1:54" s="50" customForma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</row>
    <row r="975" spans="1:54" s="50" customForma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</row>
    <row r="976" spans="1:54" s="50" customForma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</row>
    <row r="977" spans="1:54" s="50" customForma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</row>
    <row r="978" spans="1:54" s="50" customForma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</row>
    <row r="979" spans="1:54" s="50" customForma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</row>
    <row r="980" spans="1:54" s="50" customForma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</row>
    <row r="981" spans="1:54" s="50" customForma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</row>
    <row r="982" spans="1:54" s="50" customForma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</row>
    <row r="983" spans="1:54" s="50" customForma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</row>
    <row r="984" spans="1:54" s="50" customForma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</row>
    <row r="985" spans="1:54" s="50" customForma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</row>
    <row r="986" spans="1:54" s="50" customForma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</row>
    <row r="987" spans="1:54" s="50" customForma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</row>
    <row r="988" spans="1:54" s="50" customForma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</row>
    <row r="989" spans="1:54" s="50" customForma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</row>
    <row r="990" spans="1:54" s="50" customForma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</row>
    <row r="991" spans="1:54" s="50" customForma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</row>
    <row r="992" spans="1:54" s="50" customForma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</row>
    <row r="993" spans="1:54" s="50" customForma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</row>
    <row r="994" spans="1:54" s="50" customForma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</row>
    <row r="995" spans="1:54" s="50" customForma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</row>
    <row r="996" spans="1:54" s="50" customForma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</row>
    <row r="997" spans="1:54" s="50" customForma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</row>
    <row r="998" spans="1:54" s="50" customForma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</row>
    <row r="999" spans="1:54" s="50" customForma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</row>
    <row r="1000" spans="1:54" s="50" customForma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</row>
    <row r="1001" spans="1:54" s="50" customFormat="1" x14ac:dyDescent="0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</row>
    <row r="1002" spans="1:54" s="50" customFormat="1" x14ac:dyDescent="0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</row>
    <row r="1003" spans="1:54" s="50" customFormat="1" x14ac:dyDescent="0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</row>
    <row r="1004" spans="1:54" s="50" customFormat="1" x14ac:dyDescent="0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</row>
    <row r="1005" spans="1:54" s="50" customFormat="1" x14ac:dyDescent="0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</row>
    <row r="1006" spans="1:54" s="50" customFormat="1" x14ac:dyDescent="0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</row>
    <row r="1007" spans="1:54" s="50" customFormat="1" x14ac:dyDescent="0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</row>
    <row r="1008" spans="1:54" s="50" customFormat="1" x14ac:dyDescent="0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</row>
    <row r="1009" spans="1:54" s="50" customFormat="1" x14ac:dyDescent="0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</row>
    <row r="1010" spans="1:54" s="50" customFormat="1" x14ac:dyDescent="0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</row>
    <row r="1011" spans="1:54" s="50" customFormat="1" x14ac:dyDescent="0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</row>
    <row r="1012" spans="1:54" s="50" customFormat="1" x14ac:dyDescent="0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</row>
    <row r="1013" spans="1:54" s="50" customFormat="1" x14ac:dyDescent="0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</row>
    <row r="1014" spans="1:54" s="50" customFormat="1" x14ac:dyDescent="0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</row>
    <row r="1015" spans="1:54" s="50" customFormat="1" x14ac:dyDescent="0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</row>
    <row r="1016" spans="1:54" s="50" customFormat="1" x14ac:dyDescent="0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</row>
    <row r="1017" spans="1:54" s="50" customFormat="1" x14ac:dyDescent="0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</row>
    <row r="1018" spans="1:54" s="50" customFormat="1" x14ac:dyDescent="0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</row>
    <row r="1019" spans="1:54" s="50" customFormat="1" x14ac:dyDescent="0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</row>
    <row r="1020" spans="1:54" s="50" customFormat="1" x14ac:dyDescent="0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</row>
    <row r="1021" spans="1:54" s="50" customFormat="1" x14ac:dyDescent="0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</row>
    <row r="1022" spans="1:54" s="50" customFormat="1" x14ac:dyDescent="0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</row>
    <row r="1023" spans="1:54" s="50" customFormat="1" x14ac:dyDescent="0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</row>
    <row r="1024" spans="1:54" s="50" customFormat="1" x14ac:dyDescent="0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</row>
    <row r="1025" spans="1:54" s="50" customFormat="1" x14ac:dyDescent="0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</row>
    <row r="1026" spans="1:54" s="50" customFormat="1" x14ac:dyDescent="0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</row>
    <row r="1027" spans="1:54" s="50" customFormat="1" x14ac:dyDescent="0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</row>
    <row r="1028" spans="1:54" s="50" customFormat="1" x14ac:dyDescent="0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</row>
    <row r="1029" spans="1:54" s="50" customFormat="1" x14ac:dyDescent="0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</row>
    <row r="1030" spans="1:54" s="50" customFormat="1" x14ac:dyDescent="0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</row>
    <row r="1031" spans="1:54" s="50" customFormat="1" x14ac:dyDescent="0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</row>
    <row r="1032" spans="1:54" s="50" customFormat="1" x14ac:dyDescent="0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</row>
    <row r="1033" spans="1:54" s="50" customFormat="1" x14ac:dyDescent="0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</row>
    <row r="1034" spans="1:54" s="50" customFormat="1" x14ac:dyDescent="0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</row>
    <row r="1035" spans="1:54" s="50" customFormat="1" x14ac:dyDescent="0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</row>
    <row r="1036" spans="1:54" s="50" customFormat="1" x14ac:dyDescent="0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</row>
    <row r="1037" spans="1:54" s="50" customFormat="1" x14ac:dyDescent="0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</row>
    <row r="1038" spans="1:54" s="50" customFormat="1" x14ac:dyDescent="0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</row>
    <row r="1039" spans="1:54" s="50" customFormat="1" x14ac:dyDescent="0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</row>
    <row r="1040" spans="1:54" s="50" customFormat="1" x14ac:dyDescent="0.2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</row>
    <row r="1041" spans="1:54" s="50" customFormat="1" x14ac:dyDescent="0.2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</row>
    <row r="1042" spans="1:54" s="50" customFormat="1" x14ac:dyDescent="0.2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</row>
    <row r="1043" spans="1:54" s="50" customFormat="1" x14ac:dyDescent="0.2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</row>
    <row r="1044" spans="1:54" s="50" customFormat="1" x14ac:dyDescent="0.2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</row>
    <row r="1045" spans="1:54" s="50" customFormat="1" x14ac:dyDescent="0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</row>
    <row r="1046" spans="1:54" s="50" customFormat="1" x14ac:dyDescent="0.2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</row>
    <row r="1047" spans="1:54" s="50" customFormat="1" x14ac:dyDescent="0.2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</row>
    <row r="1048" spans="1:54" s="50" customFormat="1" x14ac:dyDescent="0.2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</row>
    <row r="1049" spans="1:54" s="50" customFormat="1" x14ac:dyDescent="0.2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</row>
    <row r="1050" spans="1:54" s="50" customFormat="1" x14ac:dyDescent="0.2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</row>
    <row r="1051" spans="1:54" s="50" customFormat="1" x14ac:dyDescent="0.2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</row>
    <row r="1052" spans="1:54" s="50" customFormat="1" x14ac:dyDescent="0.2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</row>
    <row r="1053" spans="1:54" s="50" customFormat="1" x14ac:dyDescent="0.2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</row>
    <row r="1054" spans="1:54" s="50" customFormat="1" x14ac:dyDescent="0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</row>
    <row r="1055" spans="1:54" s="50" customFormat="1" x14ac:dyDescent="0.2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</row>
    <row r="1056" spans="1:54" s="50" customFormat="1" x14ac:dyDescent="0.2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</row>
    <row r="1057" spans="1:54" s="50" customFormat="1" x14ac:dyDescent="0.2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</row>
    <row r="1058" spans="1:54" s="50" customFormat="1" x14ac:dyDescent="0.2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</row>
    <row r="1059" spans="1:54" s="50" customFormat="1" x14ac:dyDescent="0.2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</row>
    <row r="1060" spans="1:54" s="50" customFormat="1" x14ac:dyDescent="0.2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</row>
    <row r="1061" spans="1:54" s="50" customFormat="1" x14ac:dyDescent="0.2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</row>
    <row r="1062" spans="1:54" s="50" customFormat="1" x14ac:dyDescent="0.2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</row>
    <row r="1063" spans="1:54" s="50" customFormat="1" x14ac:dyDescent="0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</row>
    <row r="1064" spans="1:54" s="50" customFormat="1" x14ac:dyDescent="0.2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</row>
    <row r="1065" spans="1:54" s="50" customFormat="1" x14ac:dyDescent="0.2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</row>
    <row r="1066" spans="1:54" s="50" customFormat="1" x14ac:dyDescent="0.2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</row>
    <row r="1067" spans="1:54" s="50" customFormat="1" x14ac:dyDescent="0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</row>
    <row r="1068" spans="1:54" s="50" customFormat="1" x14ac:dyDescent="0.2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</row>
    <row r="1069" spans="1:54" s="50" customFormat="1" x14ac:dyDescent="0.2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</row>
    <row r="1070" spans="1:54" s="50" customFormat="1" x14ac:dyDescent="0.2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</row>
    <row r="1071" spans="1:54" s="50" customFormat="1" x14ac:dyDescent="0.2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</row>
    <row r="1072" spans="1:54" s="50" customFormat="1" x14ac:dyDescent="0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</row>
    <row r="1073" spans="1:54" s="50" customFormat="1" x14ac:dyDescent="0.2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</row>
    <row r="1074" spans="1:54" s="50" customFormat="1" x14ac:dyDescent="0.2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</row>
    <row r="1075" spans="1:54" s="50" customFormat="1" x14ac:dyDescent="0.2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</row>
    <row r="1076" spans="1:54" s="50" customFormat="1" x14ac:dyDescent="0.2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</row>
    <row r="1077" spans="1:54" s="50" customFormat="1" x14ac:dyDescent="0.2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</row>
    <row r="1078" spans="1:54" s="50" customFormat="1" x14ac:dyDescent="0.2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</row>
    <row r="1079" spans="1:54" s="50" customFormat="1" x14ac:dyDescent="0.2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</row>
    <row r="1080" spans="1:54" s="50" customFormat="1" x14ac:dyDescent="0.2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</row>
    <row r="1081" spans="1:54" s="50" customFormat="1" x14ac:dyDescent="0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</row>
    <row r="1082" spans="1:54" s="50" customFormat="1" x14ac:dyDescent="0.2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</row>
    <row r="1083" spans="1:54" s="50" customFormat="1" x14ac:dyDescent="0.2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</row>
    <row r="1084" spans="1:54" s="50" customFormat="1" x14ac:dyDescent="0.2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</row>
    <row r="1085" spans="1:54" s="50" customFormat="1" x14ac:dyDescent="0.2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</row>
    <row r="1086" spans="1:54" s="50" customFormat="1" x14ac:dyDescent="0.2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</row>
    <row r="1087" spans="1:54" s="50" customFormat="1" x14ac:dyDescent="0.2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</row>
    <row r="1088" spans="1:54" s="50" customFormat="1" x14ac:dyDescent="0.2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</row>
    <row r="1089" spans="1:54" s="50" customFormat="1" x14ac:dyDescent="0.2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</row>
    <row r="1090" spans="1:54" s="50" customFormat="1" x14ac:dyDescent="0.2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</row>
    <row r="1091" spans="1:54" s="50" customFormat="1" x14ac:dyDescent="0.2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</row>
    <row r="1092" spans="1:54" s="50" customFormat="1" x14ac:dyDescent="0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</row>
    <row r="1093" spans="1:54" s="50" customFormat="1" x14ac:dyDescent="0.2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</row>
    <row r="1094" spans="1:54" s="50" customFormat="1" x14ac:dyDescent="0.2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</row>
    <row r="1095" spans="1:54" s="50" customFormat="1" x14ac:dyDescent="0.2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</row>
    <row r="1096" spans="1:54" s="50" customFormat="1" x14ac:dyDescent="0.2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</row>
    <row r="1097" spans="1:54" s="50" customFormat="1" x14ac:dyDescent="0.2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</row>
    <row r="1098" spans="1:54" s="50" customFormat="1" x14ac:dyDescent="0.2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</row>
    <row r="1099" spans="1:54" s="50" customFormat="1" x14ac:dyDescent="0.2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</row>
    <row r="1100" spans="1:54" s="50" customFormat="1" x14ac:dyDescent="0.2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</row>
    <row r="1101" spans="1:54" s="50" customFormat="1" x14ac:dyDescent="0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</row>
    <row r="1102" spans="1:54" s="50" customFormat="1" x14ac:dyDescent="0.2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</row>
    <row r="1103" spans="1:54" s="50" customFormat="1" x14ac:dyDescent="0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</row>
    <row r="1104" spans="1:54" s="50" customFormat="1" x14ac:dyDescent="0.2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</row>
    <row r="1105" spans="1:54" s="50" customFormat="1" x14ac:dyDescent="0.2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</row>
    <row r="1106" spans="1:54" s="50" customFormat="1" x14ac:dyDescent="0.2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</row>
    <row r="1107" spans="1:54" s="50" customFormat="1" x14ac:dyDescent="0.2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</row>
    <row r="1108" spans="1:54" s="50" customFormat="1" x14ac:dyDescent="0.2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</row>
    <row r="1109" spans="1:54" s="50" customFormat="1" x14ac:dyDescent="0.2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</row>
    <row r="1110" spans="1:54" s="50" customFormat="1" x14ac:dyDescent="0.2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</row>
    <row r="1111" spans="1:54" s="50" customFormat="1" x14ac:dyDescent="0.2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</row>
    <row r="1112" spans="1:54" s="50" customFormat="1" x14ac:dyDescent="0.2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</row>
    <row r="1113" spans="1:54" s="50" customFormat="1" x14ac:dyDescent="0.2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</row>
    <row r="1114" spans="1:54" s="50" customFormat="1" x14ac:dyDescent="0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</row>
    <row r="1115" spans="1:54" s="50" customFormat="1" x14ac:dyDescent="0.2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</row>
    <row r="1116" spans="1:54" s="50" customFormat="1" x14ac:dyDescent="0.2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</row>
    <row r="1117" spans="1:54" s="50" customFormat="1" x14ac:dyDescent="0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</row>
    <row r="1118" spans="1:54" s="50" customFormat="1" x14ac:dyDescent="0.2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</row>
    <row r="1119" spans="1:54" s="50" customFormat="1" x14ac:dyDescent="0.2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</row>
    <row r="1120" spans="1:54" s="50" customFormat="1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</row>
    <row r="1121" spans="1:54" s="50" customFormat="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</row>
    <row r="1122" spans="1:54" s="50" customFormat="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</row>
    <row r="1123" spans="1:54" s="50" customFormat="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</row>
    <row r="1124" spans="1:54" s="50" customFormat="1" x14ac:dyDescent="0.2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</row>
    <row r="1125" spans="1:54" s="50" customFormat="1" x14ac:dyDescent="0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</row>
    <row r="1126" spans="1:54" s="50" customFormat="1" x14ac:dyDescent="0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</row>
    <row r="1127" spans="1:54" s="50" customFormat="1" x14ac:dyDescent="0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</row>
    <row r="1128" spans="1:54" s="50" customFormat="1" x14ac:dyDescent="0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</row>
    <row r="1129" spans="1:54" s="50" customFormat="1" x14ac:dyDescent="0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</row>
    <row r="1130" spans="1:54" s="50" customFormat="1" x14ac:dyDescent="0.2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</row>
    <row r="1131" spans="1:54" s="50" customFormat="1" x14ac:dyDescent="0.2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</row>
    <row r="1132" spans="1:54" s="50" customFormat="1" x14ac:dyDescent="0.2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</row>
    <row r="1133" spans="1:54" s="50" customFormat="1" x14ac:dyDescent="0.2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</row>
    <row r="1134" spans="1:54" s="50" customFormat="1" x14ac:dyDescent="0.2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</row>
    <row r="1135" spans="1:54" s="50" customFormat="1" x14ac:dyDescent="0.2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</row>
    <row r="1136" spans="1:54" s="50" customFormat="1" x14ac:dyDescent="0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</row>
    <row r="1137" spans="1:54" s="50" customFormat="1" x14ac:dyDescent="0.2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</row>
    <row r="1138" spans="1:54" s="50" customFormat="1" x14ac:dyDescent="0.2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</row>
    <row r="1139" spans="1:54" s="50" customFormat="1" x14ac:dyDescent="0.2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</row>
    <row r="1140" spans="1:54" s="50" customFormat="1" x14ac:dyDescent="0.2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</row>
    <row r="1141" spans="1:54" s="50" customFormat="1" x14ac:dyDescent="0.2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</row>
    <row r="1142" spans="1:54" s="50" customFormat="1" x14ac:dyDescent="0.2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</row>
    <row r="1143" spans="1:54" s="50" customFormat="1" x14ac:dyDescent="0.2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</row>
    <row r="1144" spans="1:54" s="50" customFormat="1" x14ac:dyDescent="0.2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</row>
    <row r="1145" spans="1:54" s="50" customFormat="1" x14ac:dyDescent="0.2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</row>
    <row r="1146" spans="1:54" s="50" customFormat="1" x14ac:dyDescent="0.2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</row>
    <row r="1147" spans="1:54" s="50" customFormat="1" x14ac:dyDescent="0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</row>
    <row r="1148" spans="1:54" s="50" customFormat="1" x14ac:dyDescent="0.2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</row>
    <row r="1149" spans="1:54" s="50" customFormat="1" x14ac:dyDescent="0.2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</row>
    <row r="1150" spans="1:54" s="50" customFormat="1" x14ac:dyDescent="0.2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</row>
    <row r="1151" spans="1:54" s="50" customFormat="1" x14ac:dyDescent="0.2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</row>
    <row r="1152" spans="1:54" s="50" customFormat="1" x14ac:dyDescent="0.2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</row>
    <row r="1153" spans="1:54" s="50" customFormat="1" x14ac:dyDescent="0.2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</row>
    <row r="1154" spans="1:54" s="50" customFormat="1" x14ac:dyDescent="0.2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</row>
    <row r="1155" spans="1:54" s="50" customFormat="1" x14ac:dyDescent="0.2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</row>
    <row r="1156" spans="1:54" s="50" customFormat="1" x14ac:dyDescent="0.2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</row>
    <row r="1157" spans="1:54" s="50" customFormat="1" x14ac:dyDescent="0.2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</row>
    <row r="1158" spans="1:54" s="50" customFormat="1" x14ac:dyDescent="0.2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</row>
    <row r="1159" spans="1:54" s="50" customFormat="1" x14ac:dyDescent="0.2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</row>
    <row r="1160" spans="1:54" s="50" customFormat="1" x14ac:dyDescent="0.2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</row>
    <row r="1161" spans="1:54" s="50" customFormat="1" x14ac:dyDescent="0.2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</row>
    <row r="1162" spans="1:54" s="50" customFormat="1" x14ac:dyDescent="0.2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</row>
    <row r="1163" spans="1:54" s="50" customFormat="1" x14ac:dyDescent="0.2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</row>
    <row r="1164" spans="1:54" s="50" customFormat="1" x14ac:dyDescent="0.2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</row>
    <row r="1165" spans="1:54" s="50" customFormat="1" x14ac:dyDescent="0.2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</row>
    <row r="1166" spans="1:54" s="50" customFormat="1" x14ac:dyDescent="0.2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</row>
    <row r="1167" spans="1:54" s="50" customFormat="1" x14ac:dyDescent="0.2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</row>
    <row r="1168" spans="1:54" s="50" customFormat="1" x14ac:dyDescent="0.2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</row>
    <row r="1169" spans="1:54" s="50" customFormat="1" x14ac:dyDescent="0.2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</row>
    <row r="1170" spans="1:54" s="50" customFormat="1" x14ac:dyDescent="0.2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</row>
    <row r="1171" spans="1:54" s="50" customFormat="1" x14ac:dyDescent="0.2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</row>
    <row r="1172" spans="1:54" s="50" customFormat="1" x14ac:dyDescent="0.2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</row>
    <row r="1173" spans="1:54" s="50" customFormat="1" x14ac:dyDescent="0.2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</row>
    <row r="1174" spans="1:54" s="50" customFormat="1" x14ac:dyDescent="0.2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</row>
    <row r="1175" spans="1:54" s="50" customFormat="1" x14ac:dyDescent="0.2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</row>
    <row r="1176" spans="1:54" s="50" customFormat="1" x14ac:dyDescent="0.2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</row>
    <row r="1177" spans="1:54" s="50" customFormat="1" x14ac:dyDescent="0.2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</row>
    <row r="1178" spans="1:54" s="50" customFormat="1" x14ac:dyDescent="0.2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</row>
    <row r="1179" spans="1:54" s="50" customFormat="1" x14ac:dyDescent="0.2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</row>
    <row r="1180" spans="1:54" s="50" customFormat="1" x14ac:dyDescent="0.2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</row>
    <row r="1181" spans="1:54" s="50" customFormat="1" x14ac:dyDescent="0.2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</row>
    <row r="1182" spans="1:54" s="50" customFormat="1" x14ac:dyDescent="0.2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</row>
    <row r="1183" spans="1:54" s="50" customFormat="1" x14ac:dyDescent="0.2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</row>
    <row r="1184" spans="1:54" s="50" customFormat="1" x14ac:dyDescent="0.2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</row>
    <row r="1185" spans="1:54" s="50" customFormat="1" x14ac:dyDescent="0.2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</row>
    <row r="1186" spans="1:54" s="50" customFormat="1" x14ac:dyDescent="0.2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</row>
    <row r="1187" spans="1:54" s="50" customFormat="1" x14ac:dyDescent="0.2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</row>
    <row r="1188" spans="1:54" s="50" customFormat="1" x14ac:dyDescent="0.2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</row>
    <row r="1189" spans="1:54" s="50" customFormat="1" x14ac:dyDescent="0.2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</row>
    <row r="1190" spans="1:54" s="50" customFormat="1" x14ac:dyDescent="0.2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</row>
    <row r="1191" spans="1:54" s="50" customFormat="1" x14ac:dyDescent="0.2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</row>
    <row r="1192" spans="1:54" s="50" customFormat="1" x14ac:dyDescent="0.2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</row>
    <row r="1193" spans="1:54" s="50" customFormat="1" x14ac:dyDescent="0.2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</row>
    <row r="1194" spans="1:54" s="50" customFormat="1" x14ac:dyDescent="0.2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</row>
    <row r="1195" spans="1:54" s="50" customFormat="1" x14ac:dyDescent="0.2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</row>
    <row r="1196" spans="1:54" s="50" customFormat="1" x14ac:dyDescent="0.2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</row>
    <row r="1197" spans="1:54" s="50" customFormat="1" x14ac:dyDescent="0.2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</row>
    <row r="1198" spans="1:54" s="50" customFormat="1" x14ac:dyDescent="0.2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</row>
    <row r="1199" spans="1:54" s="50" customFormat="1" x14ac:dyDescent="0.2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</row>
    <row r="1200" spans="1:54" s="50" customFormat="1" x14ac:dyDescent="0.2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</row>
    <row r="1201" spans="1:54" s="50" customFormat="1" x14ac:dyDescent="0.2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</row>
    <row r="1202" spans="1:54" s="50" customFormat="1" x14ac:dyDescent="0.2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</row>
    <row r="1203" spans="1:54" s="50" customFormat="1" x14ac:dyDescent="0.2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</row>
    <row r="1204" spans="1:54" s="50" customFormat="1" x14ac:dyDescent="0.2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</row>
    <row r="1205" spans="1:54" s="50" customFormat="1" x14ac:dyDescent="0.2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</row>
    <row r="1206" spans="1:54" s="50" customFormat="1" x14ac:dyDescent="0.2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</row>
    <row r="1207" spans="1:54" s="50" customFormat="1" x14ac:dyDescent="0.2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</row>
    <row r="1208" spans="1:54" s="50" customFormat="1" x14ac:dyDescent="0.2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</row>
    <row r="1209" spans="1:54" s="50" customFormat="1" x14ac:dyDescent="0.2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</row>
    <row r="1210" spans="1:54" s="50" customFormat="1" x14ac:dyDescent="0.2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</row>
    <row r="1211" spans="1:54" s="50" customFormat="1" x14ac:dyDescent="0.2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</row>
    <row r="1212" spans="1:54" s="50" customFormat="1" x14ac:dyDescent="0.2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</row>
    <row r="1213" spans="1:54" s="50" customFormat="1" x14ac:dyDescent="0.2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</row>
    <row r="1214" spans="1:54" s="50" customFormat="1" x14ac:dyDescent="0.2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</row>
    <row r="1215" spans="1:54" s="50" customFormat="1" x14ac:dyDescent="0.2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</row>
    <row r="1216" spans="1:54" s="50" customFormat="1" x14ac:dyDescent="0.2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</row>
    <row r="1217" spans="1:54" s="50" customFormat="1" x14ac:dyDescent="0.2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</row>
    <row r="1218" spans="1:54" s="50" customFormat="1" x14ac:dyDescent="0.2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</row>
    <row r="1219" spans="1:54" s="50" customFormat="1" x14ac:dyDescent="0.2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</row>
    <row r="1220" spans="1:54" s="50" customFormat="1" x14ac:dyDescent="0.2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</row>
    <row r="1221" spans="1:54" s="50" customFormat="1" x14ac:dyDescent="0.2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</row>
    <row r="1222" spans="1:54" s="50" customFormat="1" x14ac:dyDescent="0.2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</row>
    <row r="1223" spans="1:54" s="50" customFormat="1" x14ac:dyDescent="0.2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</row>
    <row r="1224" spans="1:54" s="50" customFormat="1" x14ac:dyDescent="0.2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</row>
    <row r="1225" spans="1:54" s="50" customFormat="1" x14ac:dyDescent="0.2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</row>
    <row r="1226" spans="1:54" s="50" customFormat="1" x14ac:dyDescent="0.2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</row>
    <row r="1227" spans="1:54" s="50" customFormat="1" x14ac:dyDescent="0.2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</row>
    <row r="1228" spans="1:54" s="50" customFormat="1" x14ac:dyDescent="0.2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</row>
    <row r="1229" spans="1:54" s="50" customFormat="1" x14ac:dyDescent="0.2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</row>
    <row r="1230" spans="1:54" s="50" customFormat="1" x14ac:dyDescent="0.2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</row>
    <row r="1231" spans="1:54" s="50" customFormat="1" x14ac:dyDescent="0.2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</row>
    <row r="1232" spans="1:54" s="50" customFormat="1" x14ac:dyDescent="0.2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</row>
    <row r="1233" spans="1:54" s="50" customFormat="1" x14ac:dyDescent="0.2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</row>
    <row r="1234" spans="1:54" s="50" customFormat="1" x14ac:dyDescent="0.2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</row>
    <row r="1235" spans="1:54" s="50" customFormat="1" x14ac:dyDescent="0.2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</row>
    <row r="1236" spans="1:54" s="50" customFormat="1" x14ac:dyDescent="0.2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</row>
    <row r="1237" spans="1:54" s="50" customFormat="1" x14ac:dyDescent="0.2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</row>
    <row r="1238" spans="1:54" s="50" customFormat="1" x14ac:dyDescent="0.2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</row>
    <row r="1239" spans="1:54" s="50" customFormat="1" x14ac:dyDescent="0.2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</row>
    <row r="1240" spans="1:54" s="50" customFormat="1" x14ac:dyDescent="0.2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</row>
    <row r="1241" spans="1:54" s="50" customFormat="1" x14ac:dyDescent="0.2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</row>
    <row r="1242" spans="1:54" s="50" customFormat="1" x14ac:dyDescent="0.2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</row>
    <row r="1243" spans="1:54" s="50" customFormat="1" x14ac:dyDescent="0.2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</row>
    <row r="1244" spans="1:54" s="50" customFormat="1" x14ac:dyDescent="0.2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</row>
    <row r="1245" spans="1:54" s="50" customFormat="1" x14ac:dyDescent="0.2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</row>
    <row r="1246" spans="1:54" s="50" customFormat="1" x14ac:dyDescent="0.2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</row>
    <row r="1247" spans="1:54" s="50" customFormat="1" x14ac:dyDescent="0.2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</row>
    <row r="1248" spans="1:54" s="50" customFormat="1" x14ac:dyDescent="0.2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</row>
    <row r="1249" spans="1:54" s="50" customFormat="1" x14ac:dyDescent="0.2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</row>
    <row r="1250" spans="1:54" s="50" customFormat="1" x14ac:dyDescent="0.2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</row>
    <row r="1251" spans="1:54" s="50" customFormat="1" x14ac:dyDescent="0.2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</row>
    <row r="1252" spans="1:54" s="50" customFormat="1" x14ac:dyDescent="0.2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</row>
    <row r="1253" spans="1:54" s="50" customFormat="1" x14ac:dyDescent="0.2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</row>
    <row r="1254" spans="1:54" s="50" customFormat="1" x14ac:dyDescent="0.2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</row>
    <row r="1255" spans="1:54" s="50" customFormat="1" x14ac:dyDescent="0.2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</row>
    <row r="1256" spans="1:54" s="50" customFormat="1" x14ac:dyDescent="0.2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</row>
    <row r="1257" spans="1:54" s="50" customFormat="1" x14ac:dyDescent="0.2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</row>
    <row r="1258" spans="1:54" s="50" customFormat="1" x14ac:dyDescent="0.2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</row>
    <row r="1259" spans="1:54" s="50" customFormat="1" x14ac:dyDescent="0.2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</row>
    <row r="1260" spans="1:54" s="50" customFormat="1" x14ac:dyDescent="0.2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</row>
    <row r="1261" spans="1:54" s="50" customFormat="1" x14ac:dyDescent="0.2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</row>
    <row r="1262" spans="1:54" s="50" customFormat="1" x14ac:dyDescent="0.2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</row>
    <row r="1263" spans="1:54" s="50" customFormat="1" x14ac:dyDescent="0.2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</row>
    <row r="1264" spans="1:54" s="50" customFormat="1" x14ac:dyDescent="0.2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</row>
    <row r="1265" spans="1:54" s="50" customFormat="1" x14ac:dyDescent="0.2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</row>
    <row r="1266" spans="1:54" s="50" customFormat="1" x14ac:dyDescent="0.2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</row>
    <row r="1267" spans="1:54" s="50" customFormat="1" x14ac:dyDescent="0.2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</row>
    <row r="1268" spans="1:54" s="50" customFormat="1" x14ac:dyDescent="0.2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</row>
    <row r="1269" spans="1:54" s="50" customFormat="1" x14ac:dyDescent="0.2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</row>
    <row r="1270" spans="1:54" s="50" customFormat="1" x14ac:dyDescent="0.2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</row>
    <row r="1271" spans="1:54" s="50" customFormat="1" x14ac:dyDescent="0.2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</row>
    <row r="1272" spans="1:54" s="50" customFormat="1" x14ac:dyDescent="0.2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</row>
    <row r="1273" spans="1:54" s="50" customFormat="1" x14ac:dyDescent="0.2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</row>
    <row r="1274" spans="1:54" s="50" customFormat="1" x14ac:dyDescent="0.2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</row>
    <row r="1275" spans="1:54" s="50" customFormat="1" x14ac:dyDescent="0.2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</row>
    <row r="1276" spans="1:54" s="50" customFormat="1" x14ac:dyDescent="0.2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</row>
    <row r="1277" spans="1:54" s="50" customFormat="1" x14ac:dyDescent="0.2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</row>
    <row r="1278" spans="1:54" s="50" customFormat="1" x14ac:dyDescent="0.2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</row>
    <row r="1279" spans="1:54" s="50" customFormat="1" x14ac:dyDescent="0.2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</row>
    <row r="1280" spans="1:54" s="50" customFormat="1" x14ac:dyDescent="0.2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</row>
    <row r="1281" spans="1:54" s="50" customFormat="1" x14ac:dyDescent="0.2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</row>
    <row r="1282" spans="1:54" s="50" customFormat="1" x14ac:dyDescent="0.2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</row>
    <row r="1283" spans="1:54" s="50" customFormat="1" x14ac:dyDescent="0.2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</row>
    <row r="1284" spans="1:54" s="50" customFormat="1" x14ac:dyDescent="0.2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</row>
    <row r="1285" spans="1:54" s="50" customFormat="1" x14ac:dyDescent="0.2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</row>
    <row r="1286" spans="1:54" s="50" customFormat="1" x14ac:dyDescent="0.2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</row>
    <row r="1287" spans="1:54" s="50" customFormat="1" x14ac:dyDescent="0.2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</row>
    <row r="1288" spans="1:54" s="50" customFormat="1" x14ac:dyDescent="0.2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</row>
    <row r="1289" spans="1:54" s="50" customFormat="1" x14ac:dyDescent="0.2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</row>
    <row r="1290" spans="1:54" s="50" customFormat="1" x14ac:dyDescent="0.2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</row>
    <row r="1291" spans="1:54" s="50" customFormat="1" x14ac:dyDescent="0.2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</row>
    <row r="1292" spans="1:54" s="50" customFormat="1" x14ac:dyDescent="0.2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</row>
    <row r="1293" spans="1:54" s="50" customFormat="1" x14ac:dyDescent="0.2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</row>
    <row r="1294" spans="1:54" s="50" customFormat="1" x14ac:dyDescent="0.2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</row>
    <row r="1295" spans="1:54" s="50" customFormat="1" x14ac:dyDescent="0.2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</row>
    <row r="1296" spans="1:54" s="50" customFormat="1" x14ac:dyDescent="0.2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</row>
    <row r="1297" spans="1:54" s="50" customFormat="1" x14ac:dyDescent="0.2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</row>
    <row r="1298" spans="1:54" s="50" customFormat="1" x14ac:dyDescent="0.2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</row>
    <row r="1299" spans="1:54" s="50" customFormat="1" x14ac:dyDescent="0.2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</row>
    <row r="1300" spans="1:54" s="50" customFormat="1" x14ac:dyDescent="0.2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</row>
    <row r="1301" spans="1:54" s="50" customFormat="1" x14ac:dyDescent="0.2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</row>
    <row r="1302" spans="1:54" s="50" customFormat="1" x14ac:dyDescent="0.2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</row>
    <row r="1303" spans="1:54" s="50" customFormat="1" x14ac:dyDescent="0.2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</row>
    <row r="1304" spans="1:54" s="50" customFormat="1" x14ac:dyDescent="0.2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</row>
    <row r="1305" spans="1:54" s="50" customFormat="1" x14ac:dyDescent="0.2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</row>
    <row r="1306" spans="1:54" s="50" customFormat="1" x14ac:dyDescent="0.2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</row>
    <row r="1307" spans="1:54" s="50" customFormat="1" x14ac:dyDescent="0.2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</row>
    <row r="1308" spans="1:54" s="50" customFormat="1" x14ac:dyDescent="0.2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</row>
    <row r="1309" spans="1:54" s="50" customFormat="1" x14ac:dyDescent="0.2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</row>
    <row r="1310" spans="1:54" s="50" customFormat="1" x14ac:dyDescent="0.2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</row>
    <row r="1311" spans="1:54" s="50" customFormat="1" x14ac:dyDescent="0.2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</row>
    <row r="1312" spans="1:54" s="50" customFormat="1" x14ac:dyDescent="0.2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</row>
    <row r="1313" spans="1:54" s="50" customFormat="1" x14ac:dyDescent="0.2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</row>
    <row r="1314" spans="1:54" s="50" customFormat="1" x14ac:dyDescent="0.2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</row>
    <row r="1315" spans="1:54" s="50" customFormat="1" x14ac:dyDescent="0.2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</row>
    <row r="1316" spans="1:54" s="50" customFormat="1" x14ac:dyDescent="0.2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</row>
    <row r="1317" spans="1:54" s="50" customFormat="1" x14ac:dyDescent="0.2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</row>
    <row r="1318" spans="1:54" s="50" customFormat="1" x14ac:dyDescent="0.2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</row>
    <row r="1319" spans="1:54" s="50" customFormat="1" x14ac:dyDescent="0.2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</row>
    <row r="1320" spans="1:54" s="50" customFormat="1" x14ac:dyDescent="0.2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</row>
    <row r="1321" spans="1:54" s="50" customFormat="1" x14ac:dyDescent="0.2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</row>
    <row r="1322" spans="1:54" s="50" customFormat="1" x14ac:dyDescent="0.2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</row>
    <row r="1323" spans="1:54" s="50" customFormat="1" x14ac:dyDescent="0.2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</row>
    <row r="1324" spans="1:54" s="50" customFormat="1" x14ac:dyDescent="0.2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</row>
    <row r="1325" spans="1:54" s="50" customFormat="1" x14ac:dyDescent="0.2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</row>
    <row r="1326" spans="1:54" s="50" customFormat="1" x14ac:dyDescent="0.2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</row>
    <row r="1327" spans="1:54" s="50" customFormat="1" x14ac:dyDescent="0.2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</row>
    <row r="1328" spans="1:54" s="50" customFormat="1" x14ac:dyDescent="0.2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</row>
    <row r="1329" spans="1:54" s="50" customFormat="1" x14ac:dyDescent="0.2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</row>
    <row r="1330" spans="1:54" s="50" customFormat="1" x14ac:dyDescent="0.2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</row>
    <row r="1331" spans="1:54" s="50" customFormat="1" x14ac:dyDescent="0.2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</row>
    <row r="1332" spans="1:54" s="50" customFormat="1" x14ac:dyDescent="0.2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</row>
    <row r="1333" spans="1:54" s="50" customFormat="1" x14ac:dyDescent="0.2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</row>
    <row r="1334" spans="1:54" s="50" customFormat="1" x14ac:dyDescent="0.2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</row>
    <row r="1335" spans="1:54" s="50" customFormat="1" x14ac:dyDescent="0.2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</row>
    <row r="1336" spans="1:54" s="50" customFormat="1" x14ac:dyDescent="0.2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</row>
    <row r="1337" spans="1:54" s="50" customFormat="1" x14ac:dyDescent="0.2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</row>
    <row r="1338" spans="1:54" s="50" customFormat="1" x14ac:dyDescent="0.2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</row>
    <row r="1339" spans="1:54" s="50" customFormat="1" x14ac:dyDescent="0.2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</row>
    <row r="1340" spans="1:54" s="50" customFormat="1" x14ac:dyDescent="0.2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</row>
    <row r="1341" spans="1:54" s="50" customFormat="1" x14ac:dyDescent="0.2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</row>
    <row r="1342" spans="1:54" s="50" customFormat="1" x14ac:dyDescent="0.2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</row>
    <row r="1343" spans="1:54" s="50" customFormat="1" x14ac:dyDescent="0.2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</row>
    <row r="1344" spans="1:54" s="50" customFormat="1" x14ac:dyDescent="0.2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</row>
    <row r="1345" spans="1:54" s="50" customFormat="1" x14ac:dyDescent="0.2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</row>
    <row r="1346" spans="1:54" s="50" customFormat="1" x14ac:dyDescent="0.2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</row>
    <row r="1347" spans="1:54" s="50" customFormat="1" x14ac:dyDescent="0.2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</row>
    <row r="1348" spans="1:54" s="50" customFormat="1" x14ac:dyDescent="0.2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</row>
    <row r="1349" spans="1:54" s="50" customFormat="1" x14ac:dyDescent="0.2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</row>
    <row r="1350" spans="1:54" s="50" customFormat="1" x14ac:dyDescent="0.2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</row>
    <row r="1351" spans="1:54" s="50" customFormat="1" x14ac:dyDescent="0.2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</row>
    <row r="1352" spans="1:54" s="50" customFormat="1" x14ac:dyDescent="0.2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</row>
    <row r="1353" spans="1:54" s="50" customFormat="1" x14ac:dyDescent="0.2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</row>
    <row r="1354" spans="1:54" s="50" customFormat="1" x14ac:dyDescent="0.2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</row>
    <row r="1355" spans="1:54" s="50" customFormat="1" x14ac:dyDescent="0.2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</row>
    <row r="1356" spans="1:54" s="50" customFormat="1" x14ac:dyDescent="0.2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</row>
    <row r="1357" spans="1:54" s="50" customFormat="1" x14ac:dyDescent="0.2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</row>
    <row r="1358" spans="1:54" s="50" customFormat="1" x14ac:dyDescent="0.2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</row>
    <row r="1359" spans="1:54" s="50" customFormat="1" x14ac:dyDescent="0.2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</row>
    <row r="1360" spans="1:54" s="50" customFormat="1" x14ac:dyDescent="0.2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</row>
    <row r="1361" spans="1:54" s="50" customFormat="1" x14ac:dyDescent="0.2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</row>
    <row r="1362" spans="1:54" s="50" customFormat="1" x14ac:dyDescent="0.2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</row>
    <row r="1363" spans="1:54" s="50" customFormat="1" x14ac:dyDescent="0.2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</row>
    <row r="1364" spans="1:54" s="50" customFormat="1" x14ac:dyDescent="0.2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</row>
    <row r="1365" spans="1:54" s="50" customFormat="1" x14ac:dyDescent="0.2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</row>
    <row r="1366" spans="1:54" s="50" customFormat="1" x14ac:dyDescent="0.2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</row>
    <row r="1367" spans="1:54" s="50" customFormat="1" x14ac:dyDescent="0.2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</row>
    <row r="1368" spans="1:54" s="50" customFormat="1" x14ac:dyDescent="0.2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</row>
    <row r="1369" spans="1:54" s="50" customFormat="1" x14ac:dyDescent="0.2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</row>
    <row r="1370" spans="1:54" s="50" customFormat="1" x14ac:dyDescent="0.2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</row>
    <row r="1371" spans="1:54" s="50" customFormat="1" x14ac:dyDescent="0.2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</row>
    <row r="1372" spans="1:54" s="50" customFormat="1" x14ac:dyDescent="0.2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</row>
    <row r="1373" spans="1:54" s="50" customFormat="1" x14ac:dyDescent="0.2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</row>
    <row r="1374" spans="1:54" s="50" customFormat="1" x14ac:dyDescent="0.2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</row>
    <row r="1375" spans="1:54" s="50" customFormat="1" x14ac:dyDescent="0.2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</row>
    <row r="1376" spans="1:54" s="50" customFormat="1" x14ac:dyDescent="0.2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</row>
    <row r="1377" spans="1:54" s="50" customFormat="1" x14ac:dyDescent="0.2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</row>
    <row r="1378" spans="1:54" s="50" customFormat="1" x14ac:dyDescent="0.2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</row>
    <row r="1379" spans="1:54" s="50" customFormat="1" x14ac:dyDescent="0.2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</row>
    <row r="1380" spans="1:54" s="50" customFormat="1" x14ac:dyDescent="0.2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</row>
    <row r="1381" spans="1:54" s="50" customFormat="1" x14ac:dyDescent="0.2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</row>
    <row r="1382" spans="1:54" s="50" customFormat="1" x14ac:dyDescent="0.2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</row>
    <row r="1383" spans="1:54" s="50" customFormat="1" x14ac:dyDescent="0.2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</row>
    <row r="1384" spans="1:54" s="50" customFormat="1" x14ac:dyDescent="0.2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</row>
    <row r="1385" spans="1:54" s="50" customFormat="1" x14ac:dyDescent="0.2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</row>
    <row r="1386" spans="1:54" s="50" customFormat="1" x14ac:dyDescent="0.2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</row>
    <row r="1387" spans="1:54" s="50" customFormat="1" x14ac:dyDescent="0.2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</row>
    <row r="1388" spans="1:54" s="50" customFormat="1" x14ac:dyDescent="0.2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</row>
    <row r="1389" spans="1:54" s="50" customFormat="1" x14ac:dyDescent="0.2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</row>
    <row r="1390" spans="1:54" s="50" customFormat="1" x14ac:dyDescent="0.2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</row>
    <row r="1391" spans="1:54" s="50" customFormat="1" x14ac:dyDescent="0.2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</row>
    <row r="1392" spans="1:54" s="50" customFormat="1" x14ac:dyDescent="0.2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</row>
    <row r="1393" spans="1:54" s="50" customFormat="1" x14ac:dyDescent="0.2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</row>
    <row r="1394" spans="1:54" s="50" customFormat="1" x14ac:dyDescent="0.2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</row>
    <row r="1395" spans="1:54" s="50" customFormat="1" x14ac:dyDescent="0.2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</row>
    <row r="1396" spans="1:54" s="50" customFormat="1" x14ac:dyDescent="0.2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</row>
    <row r="1397" spans="1:54" s="50" customFormat="1" x14ac:dyDescent="0.2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</row>
    <row r="1398" spans="1:54" s="50" customFormat="1" x14ac:dyDescent="0.2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</row>
    <row r="1399" spans="1:54" s="50" customFormat="1" x14ac:dyDescent="0.2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</row>
    <row r="1400" spans="1:54" s="50" customFormat="1" x14ac:dyDescent="0.2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</row>
    <row r="1401" spans="1:54" s="50" customFormat="1" x14ac:dyDescent="0.2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</row>
    <row r="1402" spans="1:54" s="50" customFormat="1" x14ac:dyDescent="0.2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</row>
    <row r="1403" spans="1:54" s="50" customFormat="1" x14ac:dyDescent="0.2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</row>
    <row r="1404" spans="1:54" s="50" customFormat="1" x14ac:dyDescent="0.2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</row>
    <row r="1405" spans="1:54" s="50" customFormat="1" x14ac:dyDescent="0.2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</row>
    <row r="1406" spans="1:54" s="50" customFormat="1" x14ac:dyDescent="0.2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</row>
    <row r="1407" spans="1:54" s="50" customFormat="1" x14ac:dyDescent="0.2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</row>
    <row r="1408" spans="1:54" s="50" customFormat="1" x14ac:dyDescent="0.2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</row>
    <row r="1409" spans="1:54" s="50" customFormat="1" x14ac:dyDescent="0.2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</row>
    <row r="1410" spans="1:54" s="50" customFormat="1" x14ac:dyDescent="0.2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</row>
    <row r="1411" spans="1:54" s="50" customFormat="1" x14ac:dyDescent="0.2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</row>
    <row r="1412" spans="1:54" s="50" customFormat="1" x14ac:dyDescent="0.2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</row>
    <row r="1413" spans="1:54" s="50" customFormat="1" x14ac:dyDescent="0.2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</row>
    <row r="1414" spans="1:54" s="50" customFormat="1" x14ac:dyDescent="0.2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</row>
    <row r="1415" spans="1:54" s="50" customFormat="1" x14ac:dyDescent="0.2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</row>
    <row r="1416" spans="1:54" s="50" customFormat="1" x14ac:dyDescent="0.2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</row>
    <row r="1417" spans="1:54" s="50" customFormat="1" x14ac:dyDescent="0.2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</row>
    <row r="1418" spans="1:54" s="50" customFormat="1" x14ac:dyDescent="0.2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</row>
    <row r="1419" spans="1:54" s="50" customFormat="1" x14ac:dyDescent="0.2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</row>
    <row r="1420" spans="1:54" s="50" customFormat="1" x14ac:dyDescent="0.2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</row>
    <row r="1421" spans="1:54" s="50" customFormat="1" x14ac:dyDescent="0.2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</row>
    <row r="1422" spans="1:54" s="50" customFormat="1" x14ac:dyDescent="0.2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</row>
    <row r="1423" spans="1:54" s="50" customFormat="1" x14ac:dyDescent="0.2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</row>
    <row r="1424" spans="1:54" s="50" customFormat="1" x14ac:dyDescent="0.2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</row>
    <row r="1425" spans="1:54" s="50" customFormat="1" x14ac:dyDescent="0.2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</row>
    <row r="1426" spans="1:54" s="50" customFormat="1" x14ac:dyDescent="0.2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</row>
    <row r="1427" spans="1:54" s="50" customFormat="1" x14ac:dyDescent="0.2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</row>
    <row r="1428" spans="1:54" s="50" customFormat="1" x14ac:dyDescent="0.2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</row>
    <row r="1429" spans="1:54" s="50" customFormat="1" x14ac:dyDescent="0.2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</row>
    <row r="1430" spans="1:54" s="50" customFormat="1" x14ac:dyDescent="0.2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</row>
    <row r="1431" spans="1:54" s="50" customFormat="1" x14ac:dyDescent="0.2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</row>
    <row r="1432" spans="1:54" s="50" customFormat="1" x14ac:dyDescent="0.2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</row>
    <row r="1433" spans="1:54" s="50" customFormat="1" x14ac:dyDescent="0.2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</row>
    <row r="1434" spans="1:54" s="50" customFormat="1" x14ac:dyDescent="0.2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</row>
    <row r="1435" spans="1:54" s="50" customFormat="1" x14ac:dyDescent="0.2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</row>
    <row r="1436" spans="1:54" s="50" customFormat="1" x14ac:dyDescent="0.2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</row>
    <row r="1437" spans="1:54" s="50" customFormat="1" x14ac:dyDescent="0.2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</row>
    <row r="1438" spans="1:54" s="50" customFormat="1" x14ac:dyDescent="0.2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</row>
    <row r="1439" spans="1:54" s="50" customFormat="1" x14ac:dyDescent="0.2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</row>
    <row r="1440" spans="1:54" s="50" customFormat="1" x14ac:dyDescent="0.2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</row>
    <row r="1441" spans="1:54" s="50" customFormat="1" x14ac:dyDescent="0.2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</row>
    <row r="1442" spans="1:54" s="50" customFormat="1" x14ac:dyDescent="0.2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</row>
    <row r="1443" spans="1:54" s="50" customFormat="1" x14ac:dyDescent="0.2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</row>
    <row r="1444" spans="1:54" s="50" customFormat="1" x14ac:dyDescent="0.2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</row>
    <row r="1445" spans="1:54" s="50" customFormat="1" x14ac:dyDescent="0.2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</row>
    <row r="1446" spans="1:54" s="50" customFormat="1" x14ac:dyDescent="0.2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</row>
    <row r="1447" spans="1:54" s="50" customFormat="1" x14ac:dyDescent="0.2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</row>
    <row r="1448" spans="1:54" s="50" customFormat="1" x14ac:dyDescent="0.2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</row>
    <row r="1449" spans="1:54" s="50" customFormat="1" x14ac:dyDescent="0.2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</row>
    <row r="1450" spans="1:54" s="50" customFormat="1" x14ac:dyDescent="0.2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</row>
    <row r="1451" spans="1:54" s="50" customFormat="1" x14ac:dyDescent="0.2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</row>
    <row r="1452" spans="1:54" s="50" customFormat="1" x14ac:dyDescent="0.2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</row>
    <row r="1453" spans="1:54" s="50" customFormat="1" x14ac:dyDescent="0.2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</row>
    <row r="1454" spans="1:54" s="50" customFormat="1" x14ac:dyDescent="0.2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</row>
    <row r="1455" spans="1:54" s="50" customFormat="1" x14ac:dyDescent="0.2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</row>
    <row r="1456" spans="1:54" s="50" customFormat="1" x14ac:dyDescent="0.2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</row>
    <row r="1457" spans="1:54" s="50" customFormat="1" x14ac:dyDescent="0.2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</row>
    <row r="1458" spans="1:54" s="50" customFormat="1" x14ac:dyDescent="0.2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</row>
    <row r="1459" spans="1:54" s="50" customFormat="1" x14ac:dyDescent="0.2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</row>
    <row r="1460" spans="1:54" s="50" customFormat="1" x14ac:dyDescent="0.2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</row>
    <row r="1461" spans="1:54" s="50" customFormat="1" x14ac:dyDescent="0.2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</row>
    <row r="1462" spans="1:54" s="50" customFormat="1" x14ac:dyDescent="0.2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</row>
    <row r="1463" spans="1:54" s="50" customFormat="1" x14ac:dyDescent="0.2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</row>
    <row r="1464" spans="1:54" s="50" customFormat="1" x14ac:dyDescent="0.2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</row>
    <row r="1465" spans="1:54" s="50" customFormat="1" x14ac:dyDescent="0.2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</row>
    <row r="1466" spans="1:54" s="50" customFormat="1" x14ac:dyDescent="0.2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</row>
    <row r="1467" spans="1:54" s="50" customFormat="1" x14ac:dyDescent="0.2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</row>
    <row r="1468" spans="1:54" s="50" customFormat="1" x14ac:dyDescent="0.2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</row>
    <row r="1469" spans="1:54" s="50" customFormat="1" x14ac:dyDescent="0.2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</row>
    <row r="1470" spans="1:54" s="50" customFormat="1" x14ac:dyDescent="0.2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</row>
    <row r="1471" spans="1:54" s="50" customFormat="1" x14ac:dyDescent="0.2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</row>
    <row r="1472" spans="1:54" s="50" customFormat="1" x14ac:dyDescent="0.2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</row>
    <row r="1473" spans="1:54" s="50" customFormat="1" x14ac:dyDescent="0.2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</row>
    <row r="1474" spans="1:54" s="50" customFormat="1" x14ac:dyDescent="0.2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</row>
    <row r="1475" spans="1:54" s="50" customFormat="1" x14ac:dyDescent="0.2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</row>
    <row r="1476" spans="1:54" s="50" customFormat="1" x14ac:dyDescent="0.2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</row>
    <row r="1477" spans="1:54" s="50" customFormat="1" x14ac:dyDescent="0.2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</row>
    <row r="1478" spans="1:54" s="50" customFormat="1" x14ac:dyDescent="0.2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</row>
    <row r="1479" spans="1:54" s="50" customFormat="1" x14ac:dyDescent="0.2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</row>
    <row r="1480" spans="1:54" s="50" customFormat="1" x14ac:dyDescent="0.2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</row>
    <row r="1481" spans="1:54" s="50" customFormat="1" x14ac:dyDescent="0.2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</row>
    <row r="1482" spans="1:54" s="50" customFormat="1" x14ac:dyDescent="0.2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</row>
    <row r="1483" spans="1:54" s="50" customFormat="1" x14ac:dyDescent="0.2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</row>
    <row r="1484" spans="1:54" s="50" customFormat="1" x14ac:dyDescent="0.2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</row>
    <row r="1485" spans="1:54" s="50" customFormat="1" x14ac:dyDescent="0.2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</row>
    <row r="1486" spans="1:54" s="50" customFormat="1" x14ac:dyDescent="0.2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</row>
    <row r="1487" spans="1:54" s="50" customFormat="1" x14ac:dyDescent="0.2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</row>
    <row r="1488" spans="1:54" s="50" customFormat="1" x14ac:dyDescent="0.2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</row>
    <row r="1489" spans="1:54" s="50" customFormat="1" x14ac:dyDescent="0.2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</row>
    <row r="1490" spans="1:54" s="50" customFormat="1" x14ac:dyDescent="0.2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</row>
    <row r="1491" spans="1:54" s="50" customFormat="1" x14ac:dyDescent="0.2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</row>
    <row r="1492" spans="1:54" s="50" customFormat="1" x14ac:dyDescent="0.2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</row>
    <row r="1493" spans="1:54" s="50" customFormat="1" x14ac:dyDescent="0.2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</row>
    <row r="1494" spans="1:54" s="50" customFormat="1" x14ac:dyDescent="0.2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</row>
    <row r="1495" spans="1:54" s="50" customFormat="1" x14ac:dyDescent="0.2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</row>
    <row r="1496" spans="1:54" s="50" customFormat="1" x14ac:dyDescent="0.2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</row>
    <row r="1497" spans="1:54" s="50" customFormat="1" x14ac:dyDescent="0.2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47"/>
      <c r="AW1497" s="47"/>
      <c r="AX1497" s="47"/>
      <c r="AY1497" s="47"/>
      <c r="AZ1497" s="47"/>
      <c r="BA1497" s="47"/>
      <c r="BB1497" s="47"/>
    </row>
    <row r="1498" spans="1:54" s="50" customFormat="1" x14ac:dyDescent="0.2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47"/>
      <c r="AW1498" s="47"/>
      <c r="AX1498" s="47"/>
      <c r="AY1498" s="47"/>
      <c r="AZ1498" s="47"/>
      <c r="BA1498" s="47"/>
      <c r="BB1498" s="47"/>
    </row>
    <row r="1499" spans="1:54" s="50" customFormat="1" x14ac:dyDescent="0.2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47"/>
      <c r="AW1499" s="47"/>
      <c r="AX1499" s="47"/>
      <c r="AY1499" s="47"/>
      <c r="AZ1499" s="47"/>
      <c r="BA1499" s="47"/>
      <c r="BB1499" s="47"/>
    </row>
    <row r="1500" spans="1:54" s="50" customFormat="1" x14ac:dyDescent="0.2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47"/>
      <c r="AW1500" s="47"/>
      <c r="AX1500" s="47"/>
      <c r="AY1500" s="47"/>
      <c r="AZ1500" s="47"/>
      <c r="BA1500" s="47"/>
      <c r="BB1500" s="47"/>
    </row>
    <row r="1501" spans="1:54" s="50" customFormat="1" x14ac:dyDescent="0.2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47"/>
      <c r="AW1501" s="47"/>
      <c r="AX1501" s="47"/>
      <c r="AY1501" s="47"/>
      <c r="AZ1501" s="47"/>
      <c r="BA1501" s="47"/>
      <c r="BB1501" s="47"/>
    </row>
    <row r="1502" spans="1:54" s="50" customFormat="1" x14ac:dyDescent="0.2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47"/>
      <c r="AW1502" s="47"/>
      <c r="AX1502" s="47"/>
      <c r="AY1502" s="47"/>
      <c r="AZ1502" s="47"/>
      <c r="BA1502" s="47"/>
      <c r="BB1502" s="47"/>
    </row>
    <row r="1503" spans="1:54" s="50" customFormat="1" x14ac:dyDescent="0.2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7"/>
      <c r="AM1503" s="47"/>
      <c r="AN1503" s="47"/>
      <c r="AO1503" s="47"/>
      <c r="AP1503" s="47"/>
      <c r="AQ1503" s="47"/>
      <c r="AR1503" s="47"/>
      <c r="AS1503" s="47"/>
      <c r="AT1503" s="47"/>
      <c r="AU1503" s="47"/>
      <c r="AV1503" s="47"/>
      <c r="AW1503" s="47"/>
      <c r="AX1503" s="47"/>
      <c r="AY1503" s="47"/>
      <c r="AZ1503" s="47"/>
      <c r="BA1503" s="47"/>
      <c r="BB1503" s="47"/>
    </row>
    <row r="1504" spans="1:54" s="50" customFormat="1" x14ac:dyDescent="0.2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7"/>
      <c r="AM1504" s="47"/>
      <c r="AN1504" s="47"/>
      <c r="AO1504" s="47"/>
      <c r="AP1504" s="47"/>
      <c r="AQ1504" s="47"/>
      <c r="AR1504" s="47"/>
      <c r="AS1504" s="47"/>
      <c r="AT1504" s="47"/>
      <c r="AU1504" s="47"/>
      <c r="AV1504" s="47"/>
      <c r="AW1504" s="47"/>
      <c r="AX1504" s="47"/>
      <c r="AY1504" s="47"/>
      <c r="AZ1504" s="47"/>
      <c r="BA1504" s="47"/>
      <c r="BB1504" s="47"/>
    </row>
    <row r="1505" spans="1:54" s="50" customFormat="1" x14ac:dyDescent="0.2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7"/>
      <c r="AM1505" s="47"/>
      <c r="AN1505" s="47"/>
      <c r="AO1505" s="47"/>
      <c r="AP1505" s="47"/>
      <c r="AQ1505" s="47"/>
      <c r="AR1505" s="47"/>
      <c r="AS1505" s="47"/>
      <c r="AT1505" s="47"/>
      <c r="AU1505" s="47"/>
      <c r="AV1505" s="47"/>
      <c r="AW1505" s="47"/>
      <c r="AX1505" s="47"/>
      <c r="AY1505" s="47"/>
      <c r="AZ1505" s="47"/>
      <c r="BA1505" s="47"/>
      <c r="BB1505" s="47"/>
    </row>
    <row r="1506" spans="1:54" s="50" customFormat="1" x14ac:dyDescent="0.2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7"/>
      <c r="AM1506" s="47"/>
      <c r="AN1506" s="47"/>
      <c r="AO1506" s="47"/>
      <c r="AP1506" s="47"/>
      <c r="AQ1506" s="47"/>
      <c r="AR1506" s="47"/>
      <c r="AS1506" s="47"/>
      <c r="AT1506" s="47"/>
      <c r="AU1506" s="47"/>
      <c r="AV1506" s="47"/>
      <c r="AW1506" s="47"/>
      <c r="AX1506" s="47"/>
      <c r="AY1506" s="47"/>
      <c r="AZ1506" s="47"/>
      <c r="BA1506" s="47"/>
      <c r="BB1506" s="47"/>
    </row>
    <row r="1507" spans="1:54" s="50" customFormat="1" x14ac:dyDescent="0.2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7"/>
      <c r="AM1507" s="47"/>
      <c r="AN1507" s="47"/>
      <c r="AO1507" s="47"/>
      <c r="AP1507" s="47"/>
      <c r="AQ1507" s="47"/>
      <c r="AR1507" s="47"/>
      <c r="AS1507" s="47"/>
      <c r="AT1507" s="47"/>
      <c r="AU1507" s="47"/>
      <c r="AV1507" s="47"/>
      <c r="AW1507" s="47"/>
      <c r="AX1507" s="47"/>
      <c r="AY1507" s="47"/>
      <c r="AZ1507" s="47"/>
      <c r="BA1507" s="47"/>
      <c r="BB1507" s="47"/>
    </row>
    <row r="1508" spans="1:54" s="50" customFormat="1" x14ac:dyDescent="0.2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7"/>
      <c r="AM1508" s="47"/>
      <c r="AN1508" s="47"/>
      <c r="AO1508" s="47"/>
      <c r="AP1508" s="47"/>
      <c r="AQ1508" s="47"/>
      <c r="AR1508" s="47"/>
      <c r="AS1508" s="47"/>
      <c r="AT1508" s="47"/>
      <c r="AU1508" s="47"/>
      <c r="AV1508" s="47"/>
      <c r="AW1508" s="47"/>
      <c r="AX1508" s="47"/>
      <c r="AY1508" s="47"/>
      <c r="AZ1508" s="47"/>
      <c r="BA1508" s="47"/>
      <c r="BB1508" s="47"/>
    </row>
    <row r="1509" spans="1:54" s="50" customFormat="1" x14ac:dyDescent="0.2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7"/>
      <c r="AM1509" s="47"/>
      <c r="AN1509" s="47"/>
      <c r="AO1509" s="47"/>
      <c r="AP1509" s="47"/>
      <c r="AQ1509" s="47"/>
      <c r="AR1509" s="47"/>
      <c r="AS1509" s="47"/>
      <c r="AT1509" s="47"/>
      <c r="AU1509" s="47"/>
      <c r="AV1509" s="47"/>
      <c r="AW1509" s="47"/>
      <c r="AX1509" s="47"/>
      <c r="AY1509" s="47"/>
      <c r="AZ1509" s="47"/>
      <c r="BA1509" s="47"/>
      <c r="BB1509" s="47"/>
    </row>
    <row r="1510" spans="1:54" s="50" customFormat="1" x14ac:dyDescent="0.2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7"/>
      <c r="AM1510" s="47"/>
      <c r="AN1510" s="47"/>
      <c r="AO1510" s="47"/>
      <c r="AP1510" s="47"/>
      <c r="AQ1510" s="47"/>
      <c r="AR1510" s="47"/>
      <c r="AS1510" s="47"/>
      <c r="AT1510" s="47"/>
      <c r="AU1510" s="47"/>
      <c r="AV1510" s="47"/>
      <c r="AW1510" s="47"/>
      <c r="AX1510" s="47"/>
      <c r="AY1510" s="47"/>
      <c r="AZ1510" s="47"/>
      <c r="BA1510" s="47"/>
      <c r="BB1510" s="47"/>
    </row>
    <row r="1511" spans="1:54" s="50" customFormat="1" x14ac:dyDescent="0.2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7"/>
      <c r="AM1511" s="47"/>
      <c r="AN1511" s="47"/>
      <c r="AO1511" s="47"/>
      <c r="AP1511" s="47"/>
      <c r="AQ1511" s="47"/>
      <c r="AR1511" s="47"/>
      <c r="AS1511" s="47"/>
      <c r="AT1511" s="47"/>
      <c r="AU1511" s="47"/>
      <c r="AV1511" s="47"/>
      <c r="AW1511" s="47"/>
      <c r="AX1511" s="47"/>
      <c r="AY1511" s="47"/>
      <c r="AZ1511" s="47"/>
      <c r="BA1511" s="47"/>
      <c r="BB1511" s="47"/>
    </row>
    <row r="1512" spans="1:54" s="50" customFormat="1" x14ac:dyDescent="0.2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7"/>
      <c r="AM1512" s="47"/>
      <c r="AN1512" s="47"/>
      <c r="AO1512" s="47"/>
      <c r="AP1512" s="47"/>
      <c r="AQ1512" s="47"/>
      <c r="AR1512" s="47"/>
      <c r="AS1512" s="47"/>
      <c r="AT1512" s="47"/>
      <c r="AU1512" s="47"/>
      <c r="AV1512" s="47"/>
      <c r="AW1512" s="47"/>
      <c r="AX1512" s="47"/>
      <c r="AY1512" s="47"/>
      <c r="AZ1512" s="47"/>
      <c r="BA1512" s="47"/>
      <c r="BB1512" s="47"/>
    </row>
    <row r="1513" spans="1:54" s="50" customFormat="1" x14ac:dyDescent="0.2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7"/>
      <c r="AM1513" s="47"/>
      <c r="AN1513" s="47"/>
      <c r="AO1513" s="47"/>
      <c r="AP1513" s="47"/>
      <c r="AQ1513" s="47"/>
      <c r="AR1513" s="47"/>
      <c r="AS1513" s="47"/>
      <c r="AT1513" s="47"/>
      <c r="AU1513" s="47"/>
      <c r="AV1513" s="47"/>
      <c r="AW1513" s="47"/>
      <c r="AX1513" s="47"/>
      <c r="AY1513" s="47"/>
      <c r="AZ1513" s="47"/>
      <c r="BA1513" s="47"/>
      <c r="BB1513" s="47"/>
    </row>
    <row r="1514" spans="1:54" s="50" customFormat="1" x14ac:dyDescent="0.2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7"/>
      <c r="AM1514" s="47"/>
      <c r="AN1514" s="47"/>
      <c r="AO1514" s="47"/>
      <c r="AP1514" s="47"/>
      <c r="AQ1514" s="47"/>
      <c r="AR1514" s="47"/>
      <c r="AS1514" s="47"/>
      <c r="AT1514" s="47"/>
      <c r="AU1514" s="47"/>
      <c r="AV1514" s="47"/>
      <c r="AW1514" s="47"/>
      <c r="AX1514" s="47"/>
      <c r="AY1514" s="47"/>
      <c r="AZ1514" s="47"/>
      <c r="BA1514" s="47"/>
      <c r="BB1514" s="47"/>
    </row>
    <row r="1515" spans="1:54" s="50" customFormat="1" x14ac:dyDescent="0.2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7"/>
      <c r="AM1515" s="47"/>
      <c r="AN1515" s="47"/>
      <c r="AO1515" s="47"/>
      <c r="AP1515" s="47"/>
      <c r="AQ1515" s="47"/>
      <c r="AR1515" s="47"/>
      <c r="AS1515" s="47"/>
      <c r="AT1515" s="47"/>
      <c r="AU1515" s="47"/>
      <c r="AV1515" s="47"/>
      <c r="AW1515" s="47"/>
      <c r="AX1515" s="47"/>
      <c r="AY1515" s="47"/>
      <c r="AZ1515" s="47"/>
      <c r="BA1515" s="47"/>
      <c r="BB1515" s="47"/>
    </row>
    <row r="1516" spans="1:54" s="50" customFormat="1" x14ac:dyDescent="0.2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7"/>
      <c r="AM1516" s="47"/>
      <c r="AN1516" s="47"/>
      <c r="AO1516" s="47"/>
      <c r="AP1516" s="47"/>
      <c r="AQ1516" s="47"/>
      <c r="AR1516" s="47"/>
      <c r="AS1516" s="47"/>
      <c r="AT1516" s="47"/>
      <c r="AU1516" s="47"/>
      <c r="AV1516" s="47"/>
      <c r="AW1516" s="47"/>
      <c r="AX1516" s="47"/>
      <c r="AY1516" s="47"/>
      <c r="AZ1516" s="47"/>
      <c r="BA1516" s="47"/>
      <c r="BB1516" s="47"/>
    </row>
    <row r="1517" spans="1:54" s="50" customFormat="1" x14ac:dyDescent="0.2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7"/>
      <c r="AM1517" s="47"/>
      <c r="AN1517" s="47"/>
      <c r="AO1517" s="47"/>
      <c r="AP1517" s="47"/>
      <c r="AQ1517" s="47"/>
      <c r="AR1517" s="47"/>
      <c r="AS1517" s="47"/>
      <c r="AT1517" s="47"/>
      <c r="AU1517" s="47"/>
      <c r="AV1517" s="47"/>
      <c r="AW1517" s="47"/>
      <c r="AX1517" s="47"/>
      <c r="AY1517" s="47"/>
      <c r="AZ1517" s="47"/>
      <c r="BA1517" s="47"/>
      <c r="BB1517" s="47"/>
    </row>
    <row r="1518" spans="1:54" s="50" customFormat="1" x14ac:dyDescent="0.2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7"/>
      <c r="AM1518" s="47"/>
      <c r="AN1518" s="47"/>
      <c r="AO1518" s="47"/>
      <c r="AP1518" s="47"/>
      <c r="AQ1518" s="47"/>
      <c r="AR1518" s="47"/>
      <c r="AS1518" s="47"/>
      <c r="AT1518" s="47"/>
      <c r="AU1518" s="47"/>
      <c r="AV1518" s="47"/>
      <c r="AW1518" s="47"/>
      <c r="AX1518" s="47"/>
      <c r="AY1518" s="47"/>
      <c r="AZ1518" s="47"/>
      <c r="BA1518" s="47"/>
      <c r="BB1518" s="47"/>
    </row>
    <row r="1519" spans="1:54" s="50" customFormat="1" x14ac:dyDescent="0.2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7"/>
      <c r="AM1519" s="47"/>
      <c r="AN1519" s="47"/>
      <c r="AO1519" s="47"/>
      <c r="AP1519" s="47"/>
      <c r="AQ1519" s="47"/>
      <c r="AR1519" s="47"/>
      <c r="AS1519" s="47"/>
      <c r="AT1519" s="47"/>
      <c r="AU1519" s="47"/>
      <c r="AV1519" s="47"/>
      <c r="AW1519" s="47"/>
      <c r="AX1519" s="47"/>
      <c r="AY1519" s="47"/>
      <c r="AZ1519" s="47"/>
      <c r="BA1519" s="47"/>
      <c r="BB1519" s="47"/>
    </row>
    <row r="1520" spans="1:54" s="50" customFormat="1" x14ac:dyDescent="0.2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7"/>
      <c r="AM1520" s="47"/>
      <c r="AN1520" s="47"/>
      <c r="AO1520" s="47"/>
      <c r="AP1520" s="47"/>
      <c r="AQ1520" s="47"/>
      <c r="AR1520" s="47"/>
      <c r="AS1520" s="47"/>
      <c r="AT1520" s="47"/>
      <c r="AU1520" s="47"/>
      <c r="AV1520" s="47"/>
      <c r="AW1520" s="47"/>
      <c r="AX1520" s="47"/>
      <c r="AY1520" s="47"/>
      <c r="AZ1520" s="47"/>
      <c r="BA1520" s="47"/>
      <c r="BB1520" s="47"/>
    </row>
    <row r="1521" spans="1:54" s="50" customFormat="1" x14ac:dyDescent="0.2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7"/>
      <c r="AM1521" s="47"/>
      <c r="AN1521" s="47"/>
      <c r="AO1521" s="47"/>
      <c r="AP1521" s="47"/>
      <c r="AQ1521" s="47"/>
      <c r="AR1521" s="47"/>
      <c r="AS1521" s="47"/>
      <c r="AT1521" s="47"/>
      <c r="AU1521" s="47"/>
      <c r="AV1521" s="47"/>
      <c r="AW1521" s="47"/>
      <c r="AX1521" s="47"/>
      <c r="AY1521" s="47"/>
      <c r="AZ1521" s="47"/>
      <c r="BA1521" s="47"/>
      <c r="BB1521" s="47"/>
    </row>
    <row r="1522" spans="1:54" s="50" customFormat="1" x14ac:dyDescent="0.2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47"/>
      <c r="AW1522" s="47"/>
      <c r="AX1522" s="47"/>
      <c r="AY1522" s="47"/>
      <c r="AZ1522" s="47"/>
      <c r="BA1522" s="47"/>
      <c r="BB1522" s="47"/>
    </row>
    <row r="1523" spans="1:54" s="50" customFormat="1" x14ac:dyDescent="0.2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7"/>
      <c r="AM1523" s="47"/>
      <c r="AN1523" s="47"/>
      <c r="AO1523" s="47"/>
      <c r="AP1523" s="47"/>
      <c r="AQ1523" s="47"/>
      <c r="AR1523" s="47"/>
      <c r="AS1523" s="47"/>
      <c r="AT1523" s="47"/>
      <c r="AU1523" s="47"/>
      <c r="AV1523" s="47"/>
      <c r="AW1523" s="47"/>
      <c r="AX1523" s="47"/>
      <c r="AY1523" s="47"/>
      <c r="AZ1523" s="47"/>
      <c r="BA1523" s="47"/>
      <c r="BB1523" s="47"/>
    </row>
    <row r="1524" spans="1:54" s="50" customFormat="1" x14ac:dyDescent="0.2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7"/>
      <c r="AM1524" s="47"/>
      <c r="AN1524" s="47"/>
      <c r="AO1524" s="47"/>
      <c r="AP1524" s="47"/>
      <c r="AQ1524" s="47"/>
      <c r="AR1524" s="47"/>
      <c r="AS1524" s="47"/>
      <c r="AT1524" s="47"/>
      <c r="AU1524" s="47"/>
      <c r="AV1524" s="47"/>
      <c r="AW1524" s="47"/>
      <c r="AX1524" s="47"/>
      <c r="AY1524" s="47"/>
      <c r="AZ1524" s="47"/>
      <c r="BA1524" s="47"/>
      <c r="BB1524" s="47"/>
    </row>
    <row r="1525" spans="1:54" s="50" customFormat="1" x14ac:dyDescent="0.2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7"/>
      <c r="AM1525" s="47"/>
      <c r="AN1525" s="47"/>
      <c r="AO1525" s="47"/>
      <c r="AP1525" s="47"/>
      <c r="AQ1525" s="47"/>
      <c r="AR1525" s="47"/>
      <c r="AS1525" s="47"/>
      <c r="AT1525" s="47"/>
      <c r="AU1525" s="47"/>
      <c r="AV1525" s="47"/>
      <c r="AW1525" s="47"/>
      <c r="AX1525" s="47"/>
      <c r="AY1525" s="47"/>
      <c r="AZ1525" s="47"/>
      <c r="BA1525" s="47"/>
      <c r="BB1525" s="47"/>
    </row>
    <row r="1526" spans="1:54" s="50" customFormat="1" x14ac:dyDescent="0.2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7"/>
      <c r="AM1526" s="47"/>
      <c r="AN1526" s="47"/>
      <c r="AO1526" s="47"/>
      <c r="AP1526" s="47"/>
      <c r="AQ1526" s="47"/>
      <c r="AR1526" s="47"/>
      <c r="AS1526" s="47"/>
      <c r="AT1526" s="47"/>
      <c r="AU1526" s="47"/>
      <c r="AV1526" s="47"/>
      <c r="AW1526" s="47"/>
      <c r="AX1526" s="47"/>
      <c r="AY1526" s="47"/>
      <c r="AZ1526" s="47"/>
      <c r="BA1526" s="47"/>
      <c r="BB1526" s="47"/>
    </row>
    <row r="1527" spans="1:54" s="50" customFormat="1" x14ac:dyDescent="0.2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7"/>
      <c r="AM1527" s="47"/>
      <c r="AN1527" s="47"/>
      <c r="AO1527" s="47"/>
      <c r="AP1527" s="47"/>
      <c r="AQ1527" s="47"/>
      <c r="AR1527" s="47"/>
      <c r="AS1527" s="47"/>
      <c r="AT1527" s="47"/>
      <c r="AU1527" s="47"/>
      <c r="AV1527" s="47"/>
      <c r="AW1527" s="47"/>
      <c r="AX1527" s="47"/>
      <c r="AY1527" s="47"/>
      <c r="AZ1527" s="47"/>
      <c r="BA1527" s="47"/>
      <c r="BB1527" s="47"/>
    </row>
    <row r="1528" spans="1:54" s="50" customFormat="1" x14ac:dyDescent="0.2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7"/>
      <c r="AM1528" s="47"/>
      <c r="AN1528" s="47"/>
      <c r="AO1528" s="47"/>
      <c r="AP1528" s="47"/>
      <c r="AQ1528" s="47"/>
      <c r="AR1528" s="47"/>
      <c r="AS1528" s="47"/>
      <c r="AT1528" s="47"/>
      <c r="AU1528" s="47"/>
      <c r="AV1528" s="47"/>
      <c r="AW1528" s="47"/>
      <c r="AX1528" s="47"/>
      <c r="AY1528" s="47"/>
      <c r="AZ1528" s="47"/>
      <c r="BA1528" s="47"/>
      <c r="BB1528" s="47"/>
    </row>
    <row r="1529" spans="1:54" s="50" customFormat="1" x14ac:dyDescent="0.2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7"/>
      <c r="AM1529" s="47"/>
      <c r="AN1529" s="47"/>
      <c r="AO1529" s="47"/>
      <c r="AP1529" s="47"/>
      <c r="AQ1529" s="47"/>
      <c r="AR1529" s="47"/>
      <c r="AS1529" s="47"/>
      <c r="AT1529" s="47"/>
      <c r="AU1529" s="47"/>
      <c r="AV1529" s="47"/>
      <c r="AW1529" s="47"/>
      <c r="AX1529" s="47"/>
      <c r="AY1529" s="47"/>
      <c r="AZ1529" s="47"/>
      <c r="BA1529" s="47"/>
      <c r="BB1529" s="47"/>
    </row>
    <row r="1530" spans="1:54" s="50" customFormat="1" x14ac:dyDescent="0.2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7"/>
      <c r="AM1530" s="47"/>
      <c r="AN1530" s="47"/>
      <c r="AO1530" s="47"/>
      <c r="AP1530" s="47"/>
      <c r="AQ1530" s="47"/>
      <c r="AR1530" s="47"/>
      <c r="AS1530" s="47"/>
      <c r="AT1530" s="47"/>
      <c r="AU1530" s="47"/>
      <c r="AV1530" s="47"/>
      <c r="AW1530" s="47"/>
      <c r="AX1530" s="47"/>
      <c r="AY1530" s="47"/>
      <c r="AZ1530" s="47"/>
      <c r="BA1530" s="47"/>
      <c r="BB1530" s="47"/>
    </row>
    <row r="1531" spans="1:54" s="50" customFormat="1" x14ac:dyDescent="0.2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47"/>
      <c r="BB1531" s="47"/>
    </row>
    <row r="1532" spans="1:54" s="50" customFormat="1" x14ac:dyDescent="0.2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47"/>
      <c r="BB1532" s="47"/>
    </row>
    <row r="1533" spans="1:54" s="50" customFormat="1" x14ac:dyDescent="0.2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47"/>
      <c r="BB1533" s="47"/>
    </row>
    <row r="1534" spans="1:54" s="50" customFormat="1" x14ac:dyDescent="0.2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47"/>
      <c r="BB1534" s="47"/>
    </row>
    <row r="1535" spans="1:54" s="50" customFormat="1" x14ac:dyDescent="0.2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47"/>
      <c r="BB1535" s="47"/>
    </row>
    <row r="1536" spans="1:54" s="50" customFormat="1" x14ac:dyDescent="0.2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47"/>
      <c r="BB1536" s="47"/>
    </row>
    <row r="1537" spans="1:54" s="50" customFormat="1" x14ac:dyDescent="0.2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47"/>
      <c r="BB1537" s="47"/>
    </row>
    <row r="1538" spans="1:54" s="50" customFormat="1" x14ac:dyDescent="0.2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47"/>
      <c r="BB1538" s="47"/>
    </row>
    <row r="1539" spans="1:54" s="50" customFormat="1" x14ac:dyDescent="0.2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47"/>
      <c r="BB1539" s="47"/>
    </row>
    <row r="1540" spans="1:54" s="50" customFormat="1" x14ac:dyDescent="0.2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47"/>
      <c r="BB1540" s="47"/>
    </row>
    <row r="1541" spans="1:54" s="50" customFormat="1" x14ac:dyDescent="0.2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47"/>
      <c r="BB1541" s="47"/>
    </row>
    <row r="1542" spans="1:54" s="50" customFormat="1" x14ac:dyDescent="0.2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47"/>
      <c r="BB1542" s="47"/>
    </row>
    <row r="1543" spans="1:54" s="50" customFormat="1" x14ac:dyDescent="0.2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47"/>
      <c r="BB1543" s="47"/>
    </row>
    <row r="1544" spans="1:54" s="50" customFormat="1" x14ac:dyDescent="0.2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47"/>
      <c r="BB1544" s="47"/>
    </row>
    <row r="1545" spans="1:54" s="50" customFormat="1" x14ac:dyDescent="0.2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47"/>
      <c r="BB1545" s="47"/>
    </row>
    <row r="1546" spans="1:54" s="50" customFormat="1" x14ac:dyDescent="0.2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47"/>
      <c r="BB1546" s="47"/>
    </row>
    <row r="1547" spans="1:54" s="50" customFormat="1" x14ac:dyDescent="0.2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47"/>
      <c r="BB1547" s="47"/>
    </row>
    <row r="1548" spans="1:54" s="50" customFormat="1" x14ac:dyDescent="0.2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47"/>
      <c r="BB1548" s="47"/>
    </row>
    <row r="1549" spans="1:54" s="50" customFormat="1" x14ac:dyDescent="0.2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47"/>
      <c r="BB1549" s="47"/>
    </row>
    <row r="1550" spans="1:54" s="50" customFormat="1" x14ac:dyDescent="0.2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47"/>
      <c r="BB1550" s="47"/>
    </row>
    <row r="1551" spans="1:54" s="50" customFormat="1" x14ac:dyDescent="0.2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47"/>
      <c r="BB1551" s="47"/>
    </row>
    <row r="1552" spans="1:54" s="50" customFormat="1" x14ac:dyDescent="0.2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47"/>
      <c r="BB1552" s="47"/>
    </row>
    <row r="1553" spans="1:54" s="50" customFormat="1" x14ac:dyDescent="0.2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47"/>
      <c r="BB1553" s="47"/>
    </row>
    <row r="1554" spans="1:54" s="50" customFormat="1" x14ac:dyDescent="0.2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47"/>
      <c r="BB1554" s="47"/>
    </row>
    <row r="1555" spans="1:54" s="50" customFormat="1" x14ac:dyDescent="0.2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47"/>
      <c r="BB1555" s="47"/>
    </row>
    <row r="1556" spans="1:54" s="50" customFormat="1" x14ac:dyDescent="0.2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47"/>
      <c r="BB1556" s="47"/>
    </row>
    <row r="1557" spans="1:54" s="50" customFormat="1" x14ac:dyDescent="0.2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47"/>
      <c r="BB1557" s="47"/>
    </row>
    <row r="1558" spans="1:54" s="50" customFormat="1" x14ac:dyDescent="0.2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47"/>
      <c r="BB1558" s="47"/>
    </row>
    <row r="1559" spans="1:54" s="50" customFormat="1" x14ac:dyDescent="0.2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47"/>
      <c r="BB1559" s="47"/>
    </row>
    <row r="1560" spans="1:54" s="50" customFormat="1" x14ac:dyDescent="0.2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47"/>
      <c r="BB1560" s="47"/>
    </row>
    <row r="1561" spans="1:54" s="50" customFormat="1" x14ac:dyDescent="0.2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47"/>
      <c r="BB1561" s="47"/>
    </row>
    <row r="1562" spans="1:54" s="50" customFormat="1" x14ac:dyDescent="0.2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47"/>
      <c r="BB1562" s="47"/>
    </row>
    <row r="1563" spans="1:54" s="50" customFormat="1" x14ac:dyDescent="0.2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47"/>
      <c r="BB1563" s="47"/>
    </row>
    <row r="1564" spans="1:54" s="50" customFormat="1" x14ac:dyDescent="0.2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47"/>
      <c r="BB1564" s="47"/>
    </row>
    <row r="1565" spans="1:54" s="50" customFormat="1" x14ac:dyDescent="0.2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47"/>
      <c r="BB1565" s="47"/>
    </row>
    <row r="1566" spans="1:54" s="50" customFormat="1" x14ac:dyDescent="0.2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47"/>
      <c r="BB1566" s="47"/>
    </row>
    <row r="1567" spans="1:54" s="50" customFormat="1" x14ac:dyDescent="0.2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47"/>
      <c r="BB1567" s="47"/>
    </row>
    <row r="1568" spans="1:54" s="50" customFormat="1" x14ac:dyDescent="0.2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47"/>
      <c r="BB1568" s="47"/>
    </row>
    <row r="1569" spans="1:54" s="50" customFormat="1" x14ac:dyDescent="0.2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7"/>
      <c r="AM1569" s="47"/>
      <c r="AN1569" s="47"/>
      <c r="AO1569" s="47"/>
      <c r="AP1569" s="47"/>
      <c r="AQ1569" s="47"/>
      <c r="AR1569" s="47"/>
      <c r="AS1569" s="47"/>
      <c r="AT1569" s="47"/>
      <c r="AU1569" s="47"/>
      <c r="AV1569" s="47"/>
      <c r="AW1569" s="47"/>
      <c r="AX1569" s="47"/>
      <c r="AY1569" s="47"/>
      <c r="AZ1569" s="47"/>
      <c r="BA1569" s="47"/>
      <c r="BB1569" s="47"/>
    </row>
    <row r="1570" spans="1:54" s="50" customFormat="1" x14ac:dyDescent="0.2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7"/>
      <c r="AM1570" s="47"/>
      <c r="AN1570" s="47"/>
      <c r="AO1570" s="47"/>
      <c r="AP1570" s="47"/>
      <c r="AQ1570" s="47"/>
      <c r="AR1570" s="47"/>
      <c r="AS1570" s="47"/>
      <c r="AT1570" s="47"/>
      <c r="AU1570" s="47"/>
      <c r="AV1570" s="47"/>
      <c r="AW1570" s="47"/>
      <c r="AX1570" s="47"/>
      <c r="AY1570" s="47"/>
      <c r="AZ1570" s="47"/>
      <c r="BA1570" s="47"/>
      <c r="BB1570" s="47"/>
    </row>
    <row r="1571" spans="1:54" s="50" customFormat="1" x14ac:dyDescent="0.2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7"/>
      <c r="AM1571" s="47"/>
      <c r="AN1571" s="47"/>
      <c r="AO1571" s="47"/>
      <c r="AP1571" s="47"/>
      <c r="AQ1571" s="47"/>
      <c r="AR1571" s="47"/>
      <c r="AS1571" s="47"/>
      <c r="AT1571" s="47"/>
      <c r="AU1571" s="47"/>
      <c r="AV1571" s="47"/>
      <c r="AW1571" s="47"/>
      <c r="AX1571" s="47"/>
      <c r="AY1571" s="47"/>
      <c r="AZ1571" s="47"/>
      <c r="BA1571" s="47"/>
      <c r="BB1571" s="47"/>
    </row>
    <row r="1572" spans="1:54" s="50" customFormat="1" x14ac:dyDescent="0.2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7"/>
      <c r="AM1572" s="47"/>
      <c r="AN1572" s="47"/>
      <c r="AO1572" s="47"/>
      <c r="AP1572" s="47"/>
      <c r="AQ1572" s="47"/>
      <c r="AR1572" s="47"/>
      <c r="AS1572" s="47"/>
      <c r="AT1572" s="47"/>
      <c r="AU1572" s="47"/>
      <c r="AV1572" s="47"/>
      <c r="AW1572" s="47"/>
      <c r="AX1572" s="47"/>
      <c r="AY1572" s="47"/>
      <c r="AZ1572" s="47"/>
      <c r="BA1572" s="47"/>
      <c r="BB1572" s="47"/>
    </row>
    <row r="1573" spans="1:54" s="50" customFormat="1" x14ac:dyDescent="0.2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7"/>
      <c r="AM1573" s="47"/>
      <c r="AN1573" s="47"/>
      <c r="AO1573" s="47"/>
      <c r="AP1573" s="47"/>
      <c r="AQ1573" s="47"/>
      <c r="AR1573" s="47"/>
      <c r="AS1573" s="47"/>
      <c r="AT1573" s="47"/>
      <c r="AU1573" s="47"/>
      <c r="AV1573" s="47"/>
      <c r="AW1573" s="47"/>
      <c r="AX1573" s="47"/>
      <c r="AY1573" s="47"/>
      <c r="AZ1573" s="47"/>
      <c r="BA1573" s="47"/>
      <c r="BB1573" s="47"/>
    </row>
    <row r="1574" spans="1:54" s="50" customFormat="1" x14ac:dyDescent="0.2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7"/>
      <c r="AM1574" s="47"/>
      <c r="AN1574" s="47"/>
      <c r="AO1574" s="47"/>
      <c r="AP1574" s="47"/>
      <c r="AQ1574" s="47"/>
      <c r="AR1574" s="47"/>
      <c r="AS1574" s="47"/>
      <c r="AT1574" s="47"/>
      <c r="AU1574" s="47"/>
      <c r="AV1574" s="47"/>
      <c r="AW1574" s="47"/>
      <c r="AX1574" s="47"/>
      <c r="AY1574" s="47"/>
      <c r="AZ1574" s="47"/>
      <c r="BA1574" s="47"/>
      <c r="BB1574" s="47"/>
    </row>
    <row r="1575" spans="1:54" s="50" customFormat="1" x14ac:dyDescent="0.2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47"/>
      <c r="AW1575" s="47"/>
      <c r="AX1575" s="47"/>
      <c r="AY1575" s="47"/>
      <c r="AZ1575" s="47"/>
      <c r="BA1575" s="47"/>
      <c r="BB1575" s="47"/>
    </row>
    <row r="1576" spans="1:54" s="50" customFormat="1" x14ac:dyDescent="0.2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7"/>
      <c r="AM1576" s="47"/>
      <c r="AN1576" s="47"/>
      <c r="AO1576" s="47"/>
      <c r="AP1576" s="47"/>
      <c r="AQ1576" s="47"/>
      <c r="AR1576" s="47"/>
      <c r="AS1576" s="47"/>
      <c r="AT1576" s="47"/>
      <c r="AU1576" s="47"/>
      <c r="AV1576" s="47"/>
      <c r="AW1576" s="47"/>
      <c r="AX1576" s="47"/>
      <c r="AY1576" s="47"/>
      <c r="AZ1576" s="47"/>
      <c r="BA1576" s="47"/>
      <c r="BB1576" s="47"/>
    </row>
    <row r="1577" spans="1:54" s="50" customFormat="1" x14ac:dyDescent="0.2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7"/>
      <c r="AM1577" s="47"/>
      <c r="AN1577" s="47"/>
      <c r="AO1577" s="47"/>
      <c r="AP1577" s="47"/>
      <c r="AQ1577" s="47"/>
      <c r="AR1577" s="47"/>
      <c r="AS1577" s="47"/>
      <c r="AT1577" s="47"/>
      <c r="AU1577" s="47"/>
      <c r="AV1577" s="47"/>
      <c r="AW1577" s="47"/>
      <c r="AX1577" s="47"/>
      <c r="AY1577" s="47"/>
      <c r="AZ1577" s="47"/>
      <c r="BA1577" s="47"/>
      <c r="BB1577" s="47"/>
    </row>
    <row r="1578" spans="1:54" s="50" customFormat="1" x14ac:dyDescent="0.2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47"/>
      <c r="AW1578" s="47"/>
      <c r="AX1578" s="47"/>
      <c r="AY1578" s="47"/>
      <c r="AZ1578" s="47"/>
      <c r="BA1578" s="47"/>
      <c r="BB1578" s="47"/>
    </row>
    <row r="1579" spans="1:54" s="50" customFormat="1" x14ac:dyDescent="0.2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7"/>
      <c r="AM1579" s="47"/>
      <c r="AN1579" s="47"/>
      <c r="AO1579" s="47"/>
      <c r="AP1579" s="47"/>
      <c r="AQ1579" s="47"/>
      <c r="AR1579" s="47"/>
      <c r="AS1579" s="47"/>
      <c r="AT1579" s="47"/>
      <c r="AU1579" s="47"/>
      <c r="AV1579" s="47"/>
      <c r="AW1579" s="47"/>
      <c r="AX1579" s="47"/>
      <c r="AY1579" s="47"/>
      <c r="AZ1579" s="47"/>
      <c r="BA1579" s="47"/>
      <c r="BB1579" s="47"/>
    </row>
    <row r="1580" spans="1:54" s="50" customFormat="1" x14ac:dyDescent="0.2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47"/>
      <c r="AW1580" s="47"/>
      <c r="AX1580" s="47"/>
      <c r="AY1580" s="47"/>
      <c r="AZ1580" s="47"/>
      <c r="BA1580" s="47"/>
      <c r="BB1580" s="47"/>
    </row>
    <row r="1581" spans="1:54" s="50" customFormat="1" x14ac:dyDescent="0.2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7"/>
      <c r="AM1581" s="47"/>
      <c r="AN1581" s="47"/>
      <c r="AO1581" s="47"/>
      <c r="AP1581" s="47"/>
      <c r="AQ1581" s="47"/>
      <c r="AR1581" s="47"/>
      <c r="AS1581" s="47"/>
      <c r="AT1581" s="47"/>
      <c r="AU1581" s="47"/>
      <c r="AV1581" s="47"/>
      <c r="AW1581" s="47"/>
      <c r="AX1581" s="47"/>
      <c r="AY1581" s="47"/>
      <c r="AZ1581" s="47"/>
      <c r="BA1581" s="47"/>
      <c r="BB1581" s="47"/>
    </row>
    <row r="1582" spans="1:54" s="50" customFormat="1" x14ac:dyDescent="0.2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7"/>
      <c r="AM1582" s="47"/>
      <c r="AN1582" s="47"/>
      <c r="AO1582" s="47"/>
      <c r="AP1582" s="47"/>
      <c r="AQ1582" s="47"/>
      <c r="AR1582" s="47"/>
      <c r="AS1582" s="47"/>
      <c r="AT1582" s="47"/>
      <c r="AU1582" s="47"/>
      <c r="AV1582" s="47"/>
      <c r="AW1582" s="47"/>
      <c r="AX1582" s="47"/>
      <c r="AY1582" s="47"/>
      <c r="AZ1582" s="47"/>
      <c r="BA1582" s="47"/>
      <c r="BB1582" s="47"/>
    </row>
    <row r="1583" spans="1:54" s="50" customFormat="1" x14ac:dyDescent="0.2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47"/>
      <c r="AW1583" s="47"/>
      <c r="AX1583" s="47"/>
      <c r="AY1583" s="47"/>
      <c r="AZ1583" s="47"/>
      <c r="BA1583" s="47"/>
      <c r="BB1583" s="47"/>
    </row>
    <row r="1584" spans="1:54" s="50" customFormat="1" x14ac:dyDescent="0.2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7"/>
      <c r="AM1584" s="47"/>
      <c r="AN1584" s="47"/>
      <c r="AO1584" s="47"/>
      <c r="AP1584" s="47"/>
      <c r="AQ1584" s="47"/>
      <c r="AR1584" s="47"/>
      <c r="AS1584" s="47"/>
      <c r="AT1584" s="47"/>
      <c r="AU1584" s="47"/>
      <c r="AV1584" s="47"/>
      <c r="AW1584" s="47"/>
      <c r="AX1584" s="47"/>
      <c r="AY1584" s="47"/>
      <c r="AZ1584" s="47"/>
      <c r="BA1584" s="47"/>
      <c r="BB1584" s="47"/>
    </row>
    <row r="1585" spans="1:54" s="50" customFormat="1" x14ac:dyDescent="0.2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7"/>
      <c r="AM1585" s="47"/>
      <c r="AN1585" s="47"/>
      <c r="AO1585" s="47"/>
      <c r="AP1585" s="47"/>
      <c r="AQ1585" s="47"/>
      <c r="AR1585" s="47"/>
      <c r="AS1585" s="47"/>
      <c r="AT1585" s="47"/>
      <c r="AU1585" s="47"/>
      <c r="AV1585" s="47"/>
      <c r="AW1585" s="47"/>
      <c r="AX1585" s="47"/>
      <c r="AY1585" s="47"/>
      <c r="AZ1585" s="47"/>
      <c r="BA1585" s="47"/>
      <c r="BB1585" s="47"/>
    </row>
    <row r="1586" spans="1:54" s="50" customFormat="1" x14ac:dyDescent="0.2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47"/>
      <c r="AW1586" s="47"/>
      <c r="AX1586" s="47"/>
      <c r="AY1586" s="47"/>
      <c r="AZ1586" s="47"/>
      <c r="BA1586" s="47"/>
      <c r="BB1586" s="47"/>
    </row>
    <row r="1587" spans="1:54" s="50" customFormat="1" x14ac:dyDescent="0.2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7"/>
      <c r="AM1587" s="47"/>
      <c r="AN1587" s="47"/>
      <c r="AO1587" s="47"/>
      <c r="AP1587" s="47"/>
      <c r="AQ1587" s="47"/>
      <c r="AR1587" s="47"/>
      <c r="AS1587" s="47"/>
      <c r="AT1587" s="47"/>
      <c r="AU1587" s="47"/>
      <c r="AV1587" s="47"/>
      <c r="AW1587" s="47"/>
      <c r="AX1587" s="47"/>
      <c r="AY1587" s="47"/>
      <c r="AZ1587" s="47"/>
      <c r="BA1587" s="47"/>
      <c r="BB1587" s="47"/>
    </row>
    <row r="1588" spans="1:54" s="50" customFormat="1" x14ac:dyDescent="0.2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7"/>
      <c r="AM1588" s="47"/>
      <c r="AN1588" s="47"/>
      <c r="AO1588" s="47"/>
      <c r="AP1588" s="47"/>
      <c r="AQ1588" s="47"/>
      <c r="AR1588" s="47"/>
      <c r="AS1588" s="47"/>
      <c r="AT1588" s="47"/>
      <c r="AU1588" s="47"/>
      <c r="AV1588" s="47"/>
      <c r="AW1588" s="47"/>
      <c r="AX1588" s="47"/>
      <c r="AY1588" s="47"/>
      <c r="AZ1588" s="47"/>
      <c r="BA1588" s="47"/>
      <c r="BB1588" s="47"/>
    </row>
    <row r="1589" spans="1:54" s="50" customFormat="1" x14ac:dyDescent="0.2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47"/>
      <c r="AW1589" s="47"/>
      <c r="AX1589" s="47"/>
      <c r="AY1589" s="47"/>
      <c r="AZ1589" s="47"/>
      <c r="BA1589" s="47"/>
      <c r="BB1589" s="47"/>
    </row>
    <row r="1590" spans="1:54" s="50" customFormat="1" x14ac:dyDescent="0.2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7"/>
      <c r="AM1590" s="47"/>
      <c r="AN1590" s="47"/>
      <c r="AO1590" s="47"/>
      <c r="AP1590" s="47"/>
      <c r="AQ1590" s="47"/>
      <c r="AR1590" s="47"/>
      <c r="AS1590" s="47"/>
      <c r="AT1590" s="47"/>
      <c r="AU1590" s="47"/>
      <c r="AV1590" s="47"/>
      <c r="AW1590" s="47"/>
      <c r="AX1590" s="47"/>
      <c r="AY1590" s="47"/>
      <c r="AZ1590" s="47"/>
      <c r="BA1590" s="47"/>
      <c r="BB1590" s="47"/>
    </row>
    <row r="1591" spans="1:54" s="50" customFormat="1" x14ac:dyDescent="0.2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7"/>
      <c r="AM1591" s="47"/>
      <c r="AN1591" s="47"/>
      <c r="AO1591" s="47"/>
      <c r="AP1591" s="47"/>
      <c r="AQ1591" s="47"/>
      <c r="AR1591" s="47"/>
      <c r="AS1591" s="47"/>
      <c r="AT1591" s="47"/>
      <c r="AU1591" s="47"/>
      <c r="AV1591" s="47"/>
      <c r="AW1591" s="47"/>
      <c r="AX1591" s="47"/>
      <c r="AY1591" s="47"/>
      <c r="AZ1591" s="47"/>
      <c r="BA1591" s="47"/>
      <c r="BB1591" s="47"/>
    </row>
    <row r="1592" spans="1:54" s="50" customFormat="1" x14ac:dyDescent="0.2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7"/>
      <c r="AM1592" s="47"/>
      <c r="AN1592" s="47"/>
      <c r="AO1592" s="47"/>
      <c r="AP1592" s="47"/>
      <c r="AQ1592" s="47"/>
      <c r="AR1592" s="47"/>
      <c r="AS1592" s="47"/>
      <c r="AT1592" s="47"/>
      <c r="AU1592" s="47"/>
      <c r="AV1592" s="47"/>
      <c r="AW1592" s="47"/>
      <c r="AX1592" s="47"/>
      <c r="AY1592" s="47"/>
      <c r="AZ1592" s="47"/>
      <c r="BA1592" s="47"/>
      <c r="BB1592" s="47"/>
    </row>
    <row r="1593" spans="1:54" s="50" customFormat="1" x14ac:dyDescent="0.2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7"/>
      <c r="AM1593" s="47"/>
      <c r="AN1593" s="47"/>
      <c r="AO1593" s="47"/>
      <c r="AP1593" s="47"/>
      <c r="AQ1593" s="47"/>
      <c r="AR1593" s="47"/>
      <c r="AS1593" s="47"/>
      <c r="AT1593" s="47"/>
      <c r="AU1593" s="47"/>
      <c r="AV1593" s="47"/>
      <c r="AW1593" s="47"/>
      <c r="AX1593" s="47"/>
      <c r="AY1593" s="47"/>
      <c r="AZ1593" s="47"/>
      <c r="BA1593" s="47"/>
      <c r="BB1593" s="47"/>
    </row>
    <row r="1594" spans="1:54" s="50" customFormat="1" x14ac:dyDescent="0.2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47"/>
      <c r="AW1594" s="47"/>
      <c r="AX1594" s="47"/>
      <c r="AY1594" s="47"/>
      <c r="AZ1594" s="47"/>
      <c r="BA1594" s="47"/>
      <c r="BB1594" s="47"/>
    </row>
    <row r="1595" spans="1:54" s="50" customFormat="1" x14ac:dyDescent="0.2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7"/>
      <c r="AM1595" s="47"/>
      <c r="AN1595" s="47"/>
      <c r="AO1595" s="47"/>
      <c r="AP1595" s="47"/>
      <c r="AQ1595" s="47"/>
      <c r="AR1595" s="47"/>
      <c r="AS1595" s="47"/>
      <c r="AT1595" s="47"/>
      <c r="AU1595" s="47"/>
      <c r="AV1595" s="47"/>
      <c r="AW1595" s="47"/>
      <c r="AX1595" s="47"/>
      <c r="AY1595" s="47"/>
      <c r="AZ1595" s="47"/>
      <c r="BA1595" s="47"/>
      <c r="BB1595" s="47"/>
    </row>
    <row r="1596" spans="1:54" s="50" customFormat="1" x14ac:dyDescent="0.2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47"/>
      <c r="AW1596" s="47"/>
      <c r="AX1596" s="47"/>
      <c r="AY1596" s="47"/>
      <c r="AZ1596" s="47"/>
      <c r="BA1596" s="47"/>
      <c r="BB1596" s="47"/>
    </row>
    <row r="1597" spans="1:54" s="50" customFormat="1" x14ac:dyDescent="0.2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7"/>
      <c r="AM1597" s="47"/>
      <c r="AN1597" s="47"/>
      <c r="AO1597" s="47"/>
      <c r="AP1597" s="47"/>
      <c r="AQ1597" s="47"/>
      <c r="AR1597" s="47"/>
      <c r="AS1597" s="47"/>
      <c r="AT1597" s="47"/>
      <c r="AU1597" s="47"/>
      <c r="AV1597" s="47"/>
      <c r="AW1597" s="47"/>
      <c r="AX1597" s="47"/>
      <c r="AY1597" s="47"/>
      <c r="AZ1597" s="47"/>
      <c r="BA1597" s="47"/>
      <c r="BB1597" s="47"/>
    </row>
    <row r="1598" spans="1:54" s="50" customFormat="1" x14ac:dyDescent="0.2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7"/>
      <c r="AM1598" s="47"/>
      <c r="AN1598" s="47"/>
      <c r="AO1598" s="47"/>
      <c r="AP1598" s="47"/>
      <c r="AQ1598" s="47"/>
      <c r="AR1598" s="47"/>
      <c r="AS1598" s="47"/>
      <c r="AT1598" s="47"/>
      <c r="AU1598" s="47"/>
      <c r="AV1598" s="47"/>
      <c r="AW1598" s="47"/>
      <c r="AX1598" s="47"/>
      <c r="AY1598" s="47"/>
      <c r="AZ1598" s="47"/>
      <c r="BA1598" s="47"/>
      <c r="BB1598" s="47"/>
    </row>
    <row r="1599" spans="1:54" s="50" customFormat="1" x14ac:dyDescent="0.2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7"/>
      <c r="AM1599" s="47"/>
      <c r="AN1599" s="47"/>
      <c r="AO1599" s="47"/>
      <c r="AP1599" s="47"/>
      <c r="AQ1599" s="47"/>
      <c r="AR1599" s="47"/>
      <c r="AS1599" s="47"/>
      <c r="AT1599" s="47"/>
      <c r="AU1599" s="47"/>
      <c r="AV1599" s="47"/>
      <c r="AW1599" s="47"/>
      <c r="AX1599" s="47"/>
      <c r="AY1599" s="47"/>
      <c r="AZ1599" s="47"/>
      <c r="BA1599" s="47"/>
      <c r="BB1599" s="47"/>
    </row>
    <row r="1600" spans="1:54" s="50" customFormat="1" x14ac:dyDescent="0.2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7"/>
      <c r="AM1600" s="47"/>
      <c r="AN1600" s="47"/>
      <c r="AO1600" s="47"/>
      <c r="AP1600" s="47"/>
      <c r="AQ1600" s="47"/>
      <c r="AR1600" s="47"/>
      <c r="AS1600" s="47"/>
      <c r="AT1600" s="47"/>
      <c r="AU1600" s="47"/>
      <c r="AV1600" s="47"/>
      <c r="AW1600" s="47"/>
      <c r="AX1600" s="47"/>
      <c r="AY1600" s="47"/>
      <c r="AZ1600" s="47"/>
      <c r="BA1600" s="47"/>
      <c r="BB1600" s="47"/>
    </row>
    <row r="1601" spans="1:54" s="50" customFormat="1" x14ac:dyDescent="0.2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47"/>
      <c r="AW1601" s="47"/>
      <c r="AX1601" s="47"/>
      <c r="AY1601" s="47"/>
      <c r="AZ1601" s="47"/>
      <c r="BA1601" s="47"/>
      <c r="BB1601" s="47"/>
    </row>
    <row r="1602" spans="1:54" s="50" customFormat="1" x14ac:dyDescent="0.2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7"/>
      <c r="AM1602" s="47"/>
      <c r="AN1602" s="47"/>
      <c r="AO1602" s="47"/>
      <c r="AP1602" s="47"/>
      <c r="AQ1602" s="47"/>
      <c r="AR1602" s="47"/>
      <c r="AS1602" s="47"/>
      <c r="AT1602" s="47"/>
      <c r="AU1602" s="47"/>
      <c r="AV1602" s="47"/>
      <c r="AW1602" s="47"/>
      <c r="AX1602" s="47"/>
      <c r="AY1602" s="47"/>
      <c r="AZ1602" s="47"/>
      <c r="BA1602" s="47"/>
      <c r="BB1602" s="47"/>
    </row>
    <row r="1603" spans="1:54" s="50" customFormat="1" x14ac:dyDescent="0.2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7"/>
      <c r="AM1603" s="47"/>
      <c r="AN1603" s="47"/>
      <c r="AO1603" s="47"/>
      <c r="AP1603" s="47"/>
      <c r="AQ1603" s="47"/>
      <c r="AR1603" s="47"/>
      <c r="AS1603" s="47"/>
      <c r="AT1603" s="47"/>
      <c r="AU1603" s="47"/>
      <c r="AV1603" s="47"/>
      <c r="AW1603" s="47"/>
      <c r="AX1603" s="47"/>
      <c r="AY1603" s="47"/>
      <c r="AZ1603" s="47"/>
      <c r="BA1603" s="47"/>
      <c r="BB1603" s="47"/>
    </row>
    <row r="1604" spans="1:54" s="50" customFormat="1" x14ac:dyDescent="0.2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7"/>
      <c r="AM1604" s="47"/>
      <c r="AN1604" s="47"/>
      <c r="AO1604" s="47"/>
      <c r="AP1604" s="47"/>
      <c r="AQ1604" s="47"/>
      <c r="AR1604" s="47"/>
      <c r="AS1604" s="47"/>
      <c r="AT1604" s="47"/>
      <c r="AU1604" s="47"/>
      <c r="AV1604" s="47"/>
      <c r="AW1604" s="47"/>
      <c r="AX1604" s="47"/>
      <c r="AY1604" s="47"/>
      <c r="AZ1604" s="47"/>
      <c r="BA1604" s="47"/>
      <c r="BB1604" s="47"/>
    </row>
    <row r="1605" spans="1:54" s="50" customFormat="1" x14ac:dyDescent="0.2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7"/>
      <c r="AM1605" s="47"/>
      <c r="AN1605" s="47"/>
      <c r="AO1605" s="47"/>
      <c r="AP1605" s="47"/>
      <c r="AQ1605" s="47"/>
      <c r="AR1605" s="47"/>
      <c r="AS1605" s="47"/>
      <c r="AT1605" s="47"/>
      <c r="AU1605" s="47"/>
      <c r="AV1605" s="47"/>
      <c r="AW1605" s="47"/>
      <c r="AX1605" s="47"/>
      <c r="AY1605" s="47"/>
      <c r="AZ1605" s="47"/>
      <c r="BA1605" s="47"/>
      <c r="BB1605" s="47"/>
    </row>
    <row r="1606" spans="1:54" s="50" customFormat="1" x14ac:dyDescent="0.2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47"/>
      <c r="AW1606" s="47"/>
      <c r="AX1606" s="47"/>
      <c r="AY1606" s="47"/>
      <c r="AZ1606" s="47"/>
      <c r="BA1606" s="47"/>
      <c r="BB1606" s="47"/>
    </row>
    <row r="1607" spans="1:54" s="50" customFormat="1" x14ac:dyDescent="0.2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7"/>
      <c r="AM1607" s="47"/>
      <c r="AN1607" s="47"/>
      <c r="AO1607" s="47"/>
      <c r="AP1607" s="47"/>
      <c r="AQ1607" s="47"/>
      <c r="AR1607" s="47"/>
      <c r="AS1607" s="47"/>
      <c r="AT1607" s="47"/>
      <c r="AU1607" s="47"/>
      <c r="AV1607" s="47"/>
      <c r="AW1607" s="47"/>
      <c r="AX1607" s="47"/>
      <c r="AY1607" s="47"/>
      <c r="AZ1607" s="47"/>
      <c r="BA1607" s="47"/>
      <c r="BB1607" s="47"/>
    </row>
    <row r="1608" spans="1:54" s="50" customFormat="1" x14ac:dyDescent="0.2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7"/>
      <c r="AM1608" s="47"/>
      <c r="AN1608" s="47"/>
      <c r="AO1608" s="47"/>
      <c r="AP1608" s="47"/>
      <c r="AQ1608" s="47"/>
      <c r="AR1608" s="47"/>
      <c r="AS1608" s="47"/>
      <c r="AT1608" s="47"/>
      <c r="AU1608" s="47"/>
      <c r="AV1608" s="47"/>
      <c r="AW1608" s="47"/>
      <c r="AX1608" s="47"/>
      <c r="AY1608" s="47"/>
      <c r="AZ1608" s="47"/>
      <c r="BA1608" s="47"/>
      <c r="BB1608" s="47"/>
    </row>
    <row r="1609" spans="1:54" s="50" customFormat="1" x14ac:dyDescent="0.2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47"/>
      <c r="AW1609" s="47"/>
      <c r="AX1609" s="47"/>
      <c r="AY1609" s="47"/>
      <c r="AZ1609" s="47"/>
      <c r="BA1609" s="47"/>
      <c r="BB1609" s="47"/>
    </row>
    <row r="1610" spans="1:54" s="50" customFormat="1" x14ac:dyDescent="0.2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7"/>
      <c r="AM1610" s="47"/>
      <c r="AN1610" s="47"/>
      <c r="AO1610" s="47"/>
      <c r="AP1610" s="47"/>
      <c r="AQ1610" s="47"/>
      <c r="AR1610" s="47"/>
      <c r="AS1610" s="47"/>
      <c r="AT1610" s="47"/>
      <c r="AU1610" s="47"/>
      <c r="AV1610" s="47"/>
      <c r="AW1610" s="47"/>
      <c r="AX1610" s="47"/>
      <c r="AY1610" s="47"/>
      <c r="AZ1610" s="47"/>
      <c r="BA1610" s="47"/>
      <c r="BB1610" s="47"/>
    </row>
    <row r="1611" spans="1:54" s="50" customFormat="1" x14ac:dyDescent="0.2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7"/>
      <c r="AM1611" s="47"/>
      <c r="AN1611" s="47"/>
      <c r="AO1611" s="47"/>
      <c r="AP1611" s="47"/>
      <c r="AQ1611" s="47"/>
      <c r="AR1611" s="47"/>
      <c r="AS1611" s="47"/>
      <c r="AT1611" s="47"/>
      <c r="AU1611" s="47"/>
      <c r="AV1611" s="47"/>
      <c r="AW1611" s="47"/>
      <c r="AX1611" s="47"/>
      <c r="AY1611" s="47"/>
      <c r="AZ1611" s="47"/>
      <c r="BA1611" s="47"/>
      <c r="BB1611" s="47"/>
    </row>
    <row r="1612" spans="1:54" s="50" customFormat="1" x14ac:dyDescent="0.2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7"/>
      <c r="AM1612" s="47"/>
      <c r="AN1612" s="47"/>
      <c r="AO1612" s="47"/>
      <c r="AP1612" s="47"/>
      <c r="AQ1612" s="47"/>
      <c r="AR1612" s="47"/>
      <c r="AS1612" s="47"/>
      <c r="AT1612" s="47"/>
      <c r="AU1612" s="47"/>
      <c r="AV1612" s="47"/>
      <c r="AW1612" s="47"/>
      <c r="AX1612" s="47"/>
      <c r="AY1612" s="47"/>
      <c r="AZ1612" s="47"/>
      <c r="BA1612" s="47"/>
      <c r="BB1612" s="47"/>
    </row>
    <row r="1613" spans="1:54" s="50" customFormat="1" x14ac:dyDescent="0.2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7"/>
      <c r="AM1613" s="47"/>
      <c r="AN1613" s="47"/>
      <c r="AO1613" s="47"/>
      <c r="AP1613" s="47"/>
      <c r="AQ1613" s="47"/>
      <c r="AR1613" s="47"/>
      <c r="AS1613" s="47"/>
      <c r="AT1613" s="47"/>
      <c r="AU1613" s="47"/>
      <c r="AV1613" s="47"/>
      <c r="AW1613" s="47"/>
      <c r="AX1613" s="47"/>
      <c r="AY1613" s="47"/>
      <c r="AZ1613" s="47"/>
      <c r="BA1613" s="47"/>
      <c r="BB1613" s="47"/>
    </row>
    <row r="1614" spans="1:54" s="50" customFormat="1" x14ac:dyDescent="0.2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7"/>
      <c r="AM1614" s="47"/>
      <c r="AN1614" s="47"/>
      <c r="AO1614" s="47"/>
      <c r="AP1614" s="47"/>
      <c r="AQ1614" s="47"/>
      <c r="AR1614" s="47"/>
      <c r="AS1614" s="47"/>
      <c r="AT1614" s="47"/>
      <c r="AU1614" s="47"/>
      <c r="AV1614" s="47"/>
      <c r="AW1614" s="47"/>
      <c r="AX1614" s="47"/>
      <c r="AY1614" s="47"/>
      <c r="AZ1614" s="47"/>
      <c r="BA1614" s="47"/>
      <c r="BB1614" s="47"/>
    </row>
    <row r="1615" spans="1:54" s="50" customFormat="1" x14ac:dyDescent="0.2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47"/>
      <c r="AW1615" s="47"/>
      <c r="AX1615" s="47"/>
      <c r="AY1615" s="47"/>
      <c r="AZ1615" s="47"/>
      <c r="BA1615" s="47"/>
      <c r="BB1615" s="47"/>
    </row>
    <row r="1616" spans="1:54" s="50" customFormat="1" x14ac:dyDescent="0.2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7"/>
      <c r="AM1616" s="47"/>
      <c r="AN1616" s="47"/>
      <c r="AO1616" s="47"/>
      <c r="AP1616" s="47"/>
      <c r="AQ1616" s="47"/>
      <c r="AR1616" s="47"/>
      <c r="AS1616" s="47"/>
      <c r="AT1616" s="47"/>
      <c r="AU1616" s="47"/>
      <c r="AV1616" s="47"/>
      <c r="AW1616" s="47"/>
      <c r="AX1616" s="47"/>
      <c r="AY1616" s="47"/>
      <c r="AZ1616" s="47"/>
      <c r="BA1616" s="47"/>
      <c r="BB1616" s="47"/>
    </row>
    <row r="1617" spans="1:54" s="50" customFormat="1" x14ac:dyDescent="0.2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47"/>
      <c r="AW1617" s="47"/>
      <c r="AX1617" s="47"/>
      <c r="AY1617" s="47"/>
      <c r="AZ1617" s="47"/>
      <c r="BA1617" s="47"/>
      <c r="BB1617" s="47"/>
    </row>
    <row r="1618" spans="1:54" s="50" customFormat="1" x14ac:dyDescent="0.2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7"/>
      <c r="AM1618" s="47"/>
      <c r="AN1618" s="47"/>
      <c r="AO1618" s="47"/>
      <c r="AP1618" s="47"/>
      <c r="AQ1618" s="47"/>
      <c r="AR1618" s="47"/>
      <c r="AS1618" s="47"/>
      <c r="AT1618" s="47"/>
      <c r="AU1618" s="47"/>
      <c r="AV1618" s="47"/>
      <c r="AW1618" s="47"/>
      <c r="AX1618" s="47"/>
      <c r="AY1618" s="47"/>
      <c r="AZ1618" s="47"/>
      <c r="BA1618" s="47"/>
      <c r="BB1618" s="47"/>
    </row>
    <row r="1619" spans="1:54" s="50" customFormat="1" x14ac:dyDescent="0.2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7"/>
      <c r="AM1619" s="47"/>
      <c r="AN1619" s="47"/>
      <c r="AO1619" s="47"/>
      <c r="AP1619" s="47"/>
      <c r="AQ1619" s="47"/>
      <c r="AR1619" s="47"/>
      <c r="AS1619" s="47"/>
      <c r="AT1619" s="47"/>
      <c r="AU1619" s="47"/>
      <c r="AV1619" s="47"/>
      <c r="AW1619" s="47"/>
      <c r="AX1619" s="47"/>
      <c r="AY1619" s="47"/>
      <c r="AZ1619" s="47"/>
      <c r="BA1619" s="47"/>
      <c r="BB1619" s="47"/>
    </row>
    <row r="1620" spans="1:54" s="50" customFormat="1" x14ac:dyDescent="0.2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47"/>
      <c r="AW1620" s="47"/>
      <c r="AX1620" s="47"/>
      <c r="AY1620" s="47"/>
      <c r="AZ1620" s="47"/>
      <c r="BA1620" s="47"/>
      <c r="BB1620" s="47"/>
    </row>
    <row r="1621" spans="1:54" s="50" customFormat="1" x14ac:dyDescent="0.2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7"/>
      <c r="AM1621" s="47"/>
      <c r="AN1621" s="47"/>
      <c r="AO1621" s="47"/>
      <c r="AP1621" s="47"/>
      <c r="AQ1621" s="47"/>
      <c r="AR1621" s="47"/>
      <c r="AS1621" s="47"/>
      <c r="AT1621" s="47"/>
      <c r="AU1621" s="47"/>
      <c r="AV1621" s="47"/>
      <c r="AW1621" s="47"/>
      <c r="AX1621" s="47"/>
      <c r="AY1621" s="47"/>
      <c r="AZ1621" s="47"/>
      <c r="BA1621" s="47"/>
      <c r="BB1621" s="47"/>
    </row>
    <row r="1622" spans="1:54" s="50" customFormat="1" x14ac:dyDescent="0.2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7"/>
      <c r="AM1622" s="47"/>
      <c r="AN1622" s="47"/>
      <c r="AO1622" s="47"/>
      <c r="AP1622" s="47"/>
      <c r="AQ1622" s="47"/>
      <c r="AR1622" s="47"/>
      <c r="AS1622" s="47"/>
      <c r="AT1622" s="47"/>
      <c r="AU1622" s="47"/>
      <c r="AV1622" s="47"/>
      <c r="AW1622" s="47"/>
      <c r="AX1622" s="47"/>
      <c r="AY1622" s="47"/>
      <c r="AZ1622" s="47"/>
      <c r="BA1622" s="47"/>
      <c r="BB1622" s="47"/>
    </row>
    <row r="1623" spans="1:54" s="50" customFormat="1" x14ac:dyDescent="0.2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7"/>
      <c r="AM1623" s="47"/>
      <c r="AN1623" s="47"/>
      <c r="AO1623" s="47"/>
      <c r="AP1623" s="47"/>
      <c r="AQ1623" s="47"/>
      <c r="AR1623" s="47"/>
      <c r="AS1623" s="47"/>
      <c r="AT1623" s="47"/>
      <c r="AU1623" s="47"/>
      <c r="AV1623" s="47"/>
      <c r="AW1623" s="47"/>
      <c r="AX1623" s="47"/>
      <c r="AY1623" s="47"/>
      <c r="AZ1623" s="47"/>
      <c r="BA1623" s="47"/>
      <c r="BB1623" s="47"/>
    </row>
    <row r="1624" spans="1:54" s="50" customFormat="1" x14ac:dyDescent="0.2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7"/>
      <c r="AM1624" s="47"/>
      <c r="AN1624" s="47"/>
      <c r="AO1624" s="47"/>
      <c r="AP1624" s="47"/>
      <c r="AQ1624" s="47"/>
      <c r="AR1624" s="47"/>
      <c r="AS1624" s="47"/>
      <c r="AT1624" s="47"/>
      <c r="AU1624" s="47"/>
      <c r="AV1624" s="47"/>
      <c r="AW1624" s="47"/>
      <c r="AX1624" s="47"/>
      <c r="AY1624" s="47"/>
      <c r="AZ1624" s="47"/>
      <c r="BA1624" s="47"/>
      <c r="BB1624" s="47"/>
    </row>
    <row r="1625" spans="1:54" s="50" customFormat="1" x14ac:dyDescent="0.2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7"/>
      <c r="AM1625" s="47"/>
      <c r="AN1625" s="47"/>
      <c r="AO1625" s="47"/>
      <c r="AP1625" s="47"/>
      <c r="AQ1625" s="47"/>
      <c r="AR1625" s="47"/>
      <c r="AS1625" s="47"/>
      <c r="AT1625" s="47"/>
      <c r="AU1625" s="47"/>
      <c r="AV1625" s="47"/>
      <c r="AW1625" s="47"/>
      <c r="AX1625" s="47"/>
      <c r="AY1625" s="47"/>
      <c r="AZ1625" s="47"/>
      <c r="BA1625" s="47"/>
      <c r="BB1625" s="47"/>
    </row>
    <row r="1626" spans="1:54" s="50" customFormat="1" x14ac:dyDescent="0.2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7"/>
      <c r="AM1626" s="47"/>
      <c r="AN1626" s="47"/>
      <c r="AO1626" s="47"/>
      <c r="AP1626" s="47"/>
      <c r="AQ1626" s="47"/>
      <c r="AR1626" s="47"/>
      <c r="AS1626" s="47"/>
      <c r="AT1626" s="47"/>
      <c r="AU1626" s="47"/>
      <c r="AV1626" s="47"/>
      <c r="AW1626" s="47"/>
      <c r="AX1626" s="47"/>
      <c r="AY1626" s="47"/>
      <c r="AZ1626" s="47"/>
      <c r="BA1626" s="47"/>
      <c r="BB1626" s="47"/>
    </row>
    <row r="1627" spans="1:54" s="50" customFormat="1" x14ac:dyDescent="0.2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47"/>
      <c r="AW1627" s="47"/>
      <c r="AX1627" s="47"/>
      <c r="AY1627" s="47"/>
      <c r="AZ1627" s="47"/>
      <c r="BA1627" s="47"/>
      <c r="BB1627" s="47"/>
    </row>
    <row r="1628" spans="1:54" s="50" customFormat="1" x14ac:dyDescent="0.2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7"/>
      <c r="AM1628" s="47"/>
      <c r="AN1628" s="47"/>
      <c r="AO1628" s="47"/>
      <c r="AP1628" s="47"/>
      <c r="AQ1628" s="47"/>
      <c r="AR1628" s="47"/>
      <c r="AS1628" s="47"/>
      <c r="AT1628" s="47"/>
      <c r="AU1628" s="47"/>
      <c r="AV1628" s="47"/>
      <c r="AW1628" s="47"/>
      <c r="AX1628" s="47"/>
      <c r="AY1628" s="47"/>
      <c r="AZ1628" s="47"/>
      <c r="BA1628" s="47"/>
      <c r="BB1628" s="47"/>
    </row>
    <row r="1629" spans="1:54" s="50" customFormat="1" x14ac:dyDescent="0.2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7"/>
      <c r="AM1629" s="47"/>
      <c r="AN1629" s="47"/>
      <c r="AO1629" s="47"/>
      <c r="AP1629" s="47"/>
      <c r="AQ1629" s="47"/>
      <c r="AR1629" s="47"/>
      <c r="AS1629" s="47"/>
      <c r="AT1629" s="47"/>
      <c r="AU1629" s="47"/>
      <c r="AV1629" s="47"/>
      <c r="AW1629" s="47"/>
      <c r="AX1629" s="47"/>
      <c r="AY1629" s="47"/>
      <c r="AZ1629" s="47"/>
      <c r="BA1629" s="47"/>
      <c r="BB1629" s="47"/>
    </row>
    <row r="1630" spans="1:54" s="50" customFormat="1" x14ac:dyDescent="0.2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47"/>
      <c r="AW1630" s="47"/>
      <c r="AX1630" s="47"/>
      <c r="AY1630" s="47"/>
      <c r="AZ1630" s="47"/>
      <c r="BA1630" s="47"/>
      <c r="BB1630" s="47"/>
    </row>
    <row r="1631" spans="1:54" s="50" customFormat="1" x14ac:dyDescent="0.2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7"/>
      <c r="AM1631" s="47"/>
      <c r="AN1631" s="47"/>
      <c r="AO1631" s="47"/>
      <c r="AP1631" s="47"/>
      <c r="AQ1631" s="47"/>
      <c r="AR1631" s="47"/>
      <c r="AS1631" s="47"/>
      <c r="AT1631" s="47"/>
      <c r="AU1631" s="47"/>
      <c r="AV1631" s="47"/>
      <c r="AW1631" s="47"/>
      <c r="AX1631" s="47"/>
      <c r="AY1631" s="47"/>
      <c r="AZ1631" s="47"/>
      <c r="BA1631" s="47"/>
      <c r="BB1631" s="47"/>
    </row>
    <row r="1632" spans="1:54" s="50" customFormat="1" x14ac:dyDescent="0.2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7"/>
      <c r="AM1632" s="47"/>
      <c r="AN1632" s="47"/>
      <c r="AO1632" s="47"/>
      <c r="AP1632" s="47"/>
      <c r="AQ1632" s="47"/>
      <c r="AR1632" s="47"/>
      <c r="AS1632" s="47"/>
      <c r="AT1632" s="47"/>
      <c r="AU1632" s="47"/>
      <c r="AV1632" s="47"/>
      <c r="AW1632" s="47"/>
      <c r="AX1632" s="47"/>
      <c r="AY1632" s="47"/>
      <c r="AZ1632" s="47"/>
      <c r="BA1632" s="47"/>
      <c r="BB1632" s="47"/>
    </row>
    <row r="1633" spans="1:54" s="50" customFormat="1" x14ac:dyDescent="0.2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47"/>
      <c r="AW1633" s="47"/>
      <c r="AX1633" s="47"/>
      <c r="AY1633" s="47"/>
      <c r="AZ1633" s="47"/>
      <c r="BA1633" s="47"/>
      <c r="BB1633" s="47"/>
    </row>
    <row r="1634" spans="1:54" s="50" customFormat="1" x14ac:dyDescent="0.2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  <c r="AU1634" s="47"/>
      <c r="AV1634" s="47"/>
      <c r="AW1634" s="47"/>
      <c r="AX1634" s="47"/>
      <c r="AY1634" s="47"/>
      <c r="AZ1634" s="47"/>
      <c r="BA1634" s="47"/>
      <c r="BB1634" s="47"/>
    </row>
    <row r="1635" spans="1:54" s="50" customFormat="1" x14ac:dyDescent="0.2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47"/>
      <c r="AW1635" s="47"/>
      <c r="AX1635" s="47"/>
      <c r="AY1635" s="47"/>
      <c r="AZ1635" s="47"/>
      <c r="BA1635" s="47"/>
      <c r="BB1635" s="47"/>
    </row>
    <row r="1636" spans="1:54" s="50" customFormat="1" x14ac:dyDescent="0.2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7"/>
      <c r="AM1636" s="47"/>
      <c r="AN1636" s="47"/>
      <c r="AO1636" s="47"/>
      <c r="AP1636" s="47"/>
      <c r="AQ1636" s="47"/>
      <c r="AR1636" s="47"/>
      <c r="AS1636" s="47"/>
      <c r="AT1636" s="47"/>
      <c r="AU1636" s="47"/>
      <c r="AV1636" s="47"/>
      <c r="AW1636" s="47"/>
      <c r="AX1636" s="47"/>
      <c r="AY1636" s="47"/>
      <c r="AZ1636" s="47"/>
      <c r="BA1636" s="47"/>
      <c r="BB1636" s="47"/>
    </row>
    <row r="1637" spans="1:54" s="50" customFormat="1" x14ac:dyDescent="0.2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7"/>
      <c r="AM1637" s="47"/>
      <c r="AN1637" s="47"/>
      <c r="AO1637" s="47"/>
      <c r="AP1637" s="47"/>
      <c r="AQ1637" s="47"/>
      <c r="AR1637" s="47"/>
      <c r="AS1637" s="47"/>
      <c r="AT1637" s="47"/>
      <c r="AU1637" s="47"/>
      <c r="AV1637" s="47"/>
      <c r="AW1637" s="47"/>
      <c r="AX1637" s="47"/>
      <c r="AY1637" s="47"/>
      <c r="AZ1637" s="47"/>
      <c r="BA1637" s="47"/>
      <c r="BB1637" s="47"/>
    </row>
    <row r="1638" spans="1:54" s="50" customFormat="1" x14ac:dyDescent="0.2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7"/>
      <c r="AM1638" s="47"/>
      <c r="AN1638" s="47"/>
      <c r="AO1638" s="47"/>
      <c r="AP1638" s="47"/>
      <c r="AQ1638" s="47"/>
      <c r="AR1638" s="47"/>
      <c r="AS1638" s="47"/>
      <c r="AT1638" s="47"/>
      <c r="AU1638" s="47"/>
      <c r="AV1638" s="47"/>
      <c r="AW1638" s="47"/>
      <c r="AX1638" s="47"/>
      <c r="AY1638" s="47"/>
      <c r="AZ1638" s="47"/>
      <c r="BA1638" s="47"/>
      <c r="BB1638" s="47"/>
    </row>
    <row r="1639" spans="1:54" s="50" customFormat="1" x14ac:dyDescent="0.2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7"/>
      <c r="AM1639" s="47"/>
      <c r="AN1639" s="47"/>
      <c r="AO1639" s="47"/>
      <c r="AP1639" s="47"/>
      <c r="AQ1639" s="47"/>
      <c r="AR1639" s="47"/>
      <c r="AS1639" s="47"/>
      <c r="AT1639" s="47"/>
      <c r="AU1639" s="47"/>
      <c r="AV1639" s="47"/>
      <c r="AW1639" s="47"/>
      <c r="AX1639" s="47"/>
      <c r="AY1639" s="47"/>
      <c r="AZ1639" s="47"/>
      <c r="BA1639" s="47"/>
      <c r="BB1639" s="47"/>
    </row>
    <row r="1640" spans="1:54" s="50" customFormat="1" x14ac:dyDescent="0.2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  <c r="AU1640" s="47"/>
      <c r="AV1640" s="47"/>
      <c r="AW1640" s="47"/>
      <c r="AX1640" s="47"/>
      <c r="AY1640" s="47"/>
      <c r="AZ1640" s="47"/>
      <c r="BA1640" s="47"/>
      <c r="BB1640" s="47"/>
    </row>
    <row r="1641" spans="1:54" s="50" customFormat="1" x14ac:dyDescent="0.2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7"/>
      <c r="AM1641" s="47"/>
      <c r="AN1641" s="47"/>
      <c r="AO1641" s="47"/>
      <c r="AP1641" s="47"/>
      <c r="AQ1641" s="47"/>
      <c r="AR1641" s="47"/>
      <c r="AS1641" s="47"/>
      <c r="AT1641" s="47"/>
      <c r="AU1641" s="47"/>
      <c r="AV1641" s="47"/>
      <c r="AW1641" s="47"/>
      <c r="AX1641" s="47"/>
      <c r="AY1641" s="47"/>
      <c r="AZ1641" s="47"/>
      <c r="BA1641" s="47"/>
      <c r="BB1641" s="47"/>
    </row>
    <row r="1642" spans="1:54" s="50" customFormat="1" x14ac:dyDescent="0.2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7"/>
      <c r="AM1642" s="47"/>
      <c r="AN1642" s="47"/>
      <c r="AO1642" s="47"/>
      <c r="AP1642" s="47"/>
      <c r="AQ1642" s="47"/>
      <c r="AR1642" s="47"/>
      <c r="AS1642" s="47"/>
      <c r="AT1642" s="47"/>
      <c r="AU1642" s="47"/>
      <c r="AV1642" s="47"/>
      <c r="AW1642" s="47"/>
      <c r="AX1642" s="47"/>
      <c r="AY1642" s="47"/>
      <c r="AZ1642" s="47"/>
      <c r="BA1642" s="47"/>
      <c r="BB1642" s="47"/>
    </row>
    <row r="1643" spans="1:54" s="50" customFormat="1" x14ac:dyDescent="0.2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7"/>
      <c r="AM1643" s="47"/>
      <c r="AN1643" s="47"/>
      <c r="AO1643" s="47"/>
      <c r="AP1643" s="47"/>
      <c r="AQ1643" s="47"/>
      <c r="AR1643" s="47"/>
      <c r="AS1643" s="47"/>
      <c r="AT1643" s="47"/>
      <c r="AU1643" s="47"/>
      <c r="AV1643" s="47"/>
      <c r="AW1643" s="47"/>
      <c r="AX1643" s="47"/>
      <c r="AY1643" s="47"/>
      <c r="AZ1643" s="47"/>
      <c r="BA1643" s="47"/>
      <c r="BB1643" s="47"/>
    </row>
    <row r="1644" spans="1:54" s="50" customFormat="1" x14ac:dyDescent="0.2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7"/>
      <c r="AM1644" s="47"/>
      <c r="AN1644" s="47"/>
      <c r="AO1644" s="47"/>
      <c r="AP1644" s="47"/>
      <c r="AQ1644" s="47"/>
      <c r="AR1644" s="47"/>
      <c r="AS1644" s="47"/>
      <c r="AT1644" s="47"/>
      <c r="AU1644" s="47"/>
      <c r="AV1644" s="47"/>
      <c r="AW1644" s="47"/>
      <c r="AX1644" s="47"/>
      <c r="AY1644" s="47"/>
      <c r="AZ1644" s="47"/>
      <c r="BA1644" s="47"/>
      <c r="BB1644" s="47"/>
    </row>
    <row r="1645" spans="1:54" s="50" customFormat="1" x14ac:dyDescent="0.2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7"/>
      <c r="AM1645" s="47"/>
      <c r="AN1645" s="47"/>
      <c r="AO1645" s="47"/>
      <c r="AP1645" s="47"/>
      <c r="AQ1645" s="47"/>
      <c r="AR1645" s="47"/>
      <c r="AS1645" s="47"/>
      <c r="AT1645" s="47"/>
      <c r="AU1645" s="47"/>
      <c r="AV1645" s="47"/>
      <c r="AW1645" s="47"/>
      <c r="AX1645" s="47"/>
      <c r="AY1645" s="47"/>
      <c r="AZ1645" s="47"/>
      <c r="BA1645" s="47"/>
      <c r="BB1645" s="47"/>
    </row>
    <row r="1646" spans="1:54" s="50" customFormat="1" x14ac:dyDescent="0.2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7"/>
      <c r="AM1646" s="47"/>
      <c r="AN1646" s="47"/>
      <c r="AO1646" s="47"/>
      <c r="AP1646" s="47"/>
      <c r="AQ1646" s="47"/>
      <c r="AR1646" s="47"/>
      <c r="AS1646" s="47"/>
      <c r="AT1646" s="47"/>
      <c r="AU1646" s="47"/>
      <c r="AV1646" s="47"/>
      <c r="AW1646" s="47"/>
      <c r="AX1646" s="47"/>
      <c r="AY1646" s="47"/>
      <c r="AZ1646" s="47"/>
      <c r="BA1646" s="47"/>
      <c r="BB1646" s="47"/>
    </row>
    <row r="1647" spans="1:54" s="50" customFormat="1" x14ac:dyDescent="0.2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7"/>
      <c r="AM1647" s="47"/>
      <c r="AN1647" s="47"/>
      <c r="AO1647" s="47"/>
      <c r="AP1647" s="47"/>
      <c r="AQ1647" s="47"/>
      <c r="AR1647" s="47"/>
      <c r="AS1647" s="47"/>
      <c r="AT1647" s="47"/>
      <c r="AU1647" s="47"/>
      <c r="AV1647" s="47"/>
      <c r="AW1647" s="47"/>
      <c r="AX1647" s="47"/>
      <c r="AY1647" s="47"/>
      <c r="AZ1647" s="47"/>
      <c r="BA1647" s="47"/>
      <c r="BB1647" s="47"/>
    </row>
    <row r="1648" spans="1:54" s="50" customFormat="1" x14ac:dyDescent="0.2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7"/>
      <c r="AM1648" s="47"/>
      <c r="AN1648" s="47"/>
      <c r="AO1648" s="47"/>
      <c r="AP1648" s="47"/>
      <c r="AQ1648" s="47"/>
      <c r="AR1648" s="47"/>
      <c r="AS1648" s="47"/>
      <c r="AT1648" s="47"/>
      <c r="AU1648" s="47"/>
      <c r="AV1648" s="47"/>
      <c r="AW1648" s="47"/>
      <c r="AX1648" s="47"/>
      <c r="AY1648" s="47"/>
      <c r="AZ1648" s="47"/>
      <c r="BA1648" s="47"/>
      <c r="BB1648" s="47"/>
    </row>
    <row r="1649" spans="1:54" s="50" customFormat="1" x14ac:dyDescent="0.2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7"/>
      <c r="AM1649" s="47"/>
      <c r="AN1649" s="47"/>
      <c r="AO1649" s="47"/>
      <c r="AP1649" s="47"/>
      <c r="AQ1649" s="47"/>
      <c r="AR1649" s="47"/>
      <c r="AS1649" s="47"/>
      <c r="AT1649" s="47"/>
      <c r="AU1649" s="47"/>
      <c r="AV1649" s="47"/>
      <c r="AW1649" s="47"/>
      <c r="AX1649" s="47"/>
      <c r="AY1649" s="47"/>
      <c r="AZ1649" s="47"/>
      <c r="BA1649" s="47"/>
      <c r="BB1649" s="47"/>
    </row>
    <row r="1650" spans="1:54" s="50" customFormat="1" x14ac:dyDescent="0.2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7"/>
      <c r="AM1650" s="47"/>
      <c r="AN1650" s="47"/>
      <c r="AO1650" s="47"/>
      <c r="AP1650" s="47"/>
      <c r="AQ1650" s="47"/>
      <c r="AR1650" s="47"/>
      <c r="AS1650" s="47"/>
      <c r="AT1650" s="47"/>
      <c r="AU1650" s="47"/>
      <c r="AV1650" s="47"/>
      <c r="AW1650" s="47"/>
      <c r="AX1650" s="47"/>
      <c r="AY1650" s="47"/>
      <c r="AZ1650" s="47"/>
      <c r="BA1650" s="47"/>
      <c r="BB1650" s="47"/>
    </row>
    <row r="1651" spans="1:54" s="50" customFormat="1" x14ac:dyDescent="0.2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7"/>
      <c r="AM1651" s="47"/>
      <c r="AN1651" s="47"/>
      <c r="AO1651" s="47"/>
      <c r="AP1651" s="47"/>
      <c r="AQ1651" s="47"/>
      <c r="AR1651" s="47"/>
      <c r="AS1651" s="47"/>
      <c r="AT1651" s="47"/>
      <c r="AU1651" s="47"/>
      <c r="AV1651" s="47"/>
      <c r="AW1651" s="47"/>
      <c r="AX1651" s="47"/>
      <c r="AY1651" s="47"/>
      <c r="AZ1651" s="47"/>
      <c r="BA1651" s="47"/>
      <c r="BB1651" s="47"/>
    </row>
    <row r="1652" spans="1:54" s="50" customFormat="1" x14ac:dyDescent="0.2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7"/>
      <c r="AM1652" s="47"/>
      <c r="AN1652" s="47"/>
      <c r="AO1652" s="47"/>
      <c r="AP1652" s="47"/>
      <c r="AQ1652" s="47"/>
      <c r="AR1652" s="47"/>
      <c r="AS1652" s="47"/>
      <c r="AT1652" s="47"/>
      <c r="AU1652" s="47"/>
      <c r="AV1652" s="47"/>
      <c r="AW1652" s="47"/>
      <c r="AX1652" s="47"/>
      <c r="AY1652" s="47"/>
      <c r="AZ1652" s="47"/>
      <c r="BA1652" s="47"/>
      <c r="BB1652" s="47"/>
    </row>
    <row r="1653" spans="1:54" s="50" customFormat="1" x14ac:dyDescent="0.2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7"/>
      <c r="AM1653" s="47"/>
      <c r="AN1653" s="47"/>
      <c r="AO1653" s="47"/>
      <c r="AP1653" s="47"/>
      <c r="AQ1653" s="47"/>
      <c r="AR1653" s="47"/>
      <c r="AS1653" s="47"/>
      <c r="AT1653" s="47"/>
      <c r="AU1653" s="47"/>
      <c r="AV1653" s="47"/>
      <c r="AW1653" s="47"/>
      <c r="AX1653" s="47"/>
      <c r="AY1653" s="47"/>
      <c r="AZ1653" s="47"/>
      <c r="BA1653" s="47"/>
      <c r="BB1653" s="47"/>
    </row>
    <row r="1654" spans="1:54" s="50" customFormat="1" x14ac:dyDescent="0.2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7"/>
      <c r="AM1654" s="47"/>
      <c r="AN1654" s="47"/>
      <c r="AO1654" s="47"/>
      <c r="AP1654" s="47"/>
      <c r="AQ1654" s="47"/>
      <c r="AR1654" s="47"/>
      <c r="AS1654" s="47"/>
      <c r="AT1654" s="47"/>
      <c r="AU1654" s="47"/>
      <c r="AV1654" s="47"/>
      <c r="AW1654" s="47"/>
      <c r="AX1654" s="47"/>
      <c r="AY1654" s="47"/>
      <c r="AZ1654" s="47"/>
      <c r="BA1654" s="47"/>
      <c r="BB1654" s="47"/>
    </row>
    <row r="1655" spans="1:54" s="50" customFormat="1" x14ac:dyDescent="0.2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7"/>
      <c r="AM1655" s="47"/>
      <c r="AN1655" s="47"/>
      <c r="AO1655" s="47"/>
      <c r="AP1655" s="47"/>
      <c r="AQ1655" s="47"/>
      <c r="AR1655" s="47"/>
      <c r="AS1655" s="47"/>
      <c r="AT1655" s="47"/>
      <c r="AU1655" s="47"/>
      <c r="AV1655" s="47"/>
      <c r="AW1655" s="47"/>
      <c r="AX1655" s="47"/>
      <c r="AY1655" s="47"/>
      <c r="AZ1655" s="47"/>
      <c r="BA1655" s="47"/>
      <c r="BB1655" s="47"/>
    </row>
    <row r="1656" spans="1:54" s="50" customFormat="1" x14ac:dyDescent="0.2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7"/>
      <c r="AM1656" s="47"/>
      <c r="AN1656" s="47"/>
      <c r="AO1656" s="47"/>
      <c r="AP1656" s="47"/>
      <c r="AQ1656" s="47"/>
      <c r="AR1656" s="47"/>
      <c r="AS1656" s="47"/>
      <c r="AT1656" s="47"/>
      <c r="AU1656" s="47"/>
      <c r="AV1656" s="47"/>
      <c r="AW1656" s="47"/>
      <c r="AX1656" s="47"/>
      <c r="AY1656" s="47"/>
      <c r="AZ1656" s="47"/>
      <c r="BA1656" s="47"/>
      <c r="BB1656" s="47"/>
    </row>
    <row r="1657" spans="1:54" s="50" customFormat="1" x14ac:dyDescent="0.2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7"/>
      <c r="AM1657" s="47"/>
      <c r="AN1657" s="47"/>
      <c r="AO1657" s="47"/>
      <c r="AP1657" s="47"/>
      <c r="AQ1657" s="47"/>
      <c r="AR1657" s="47"/>
      <c r="AS1657" s="47"/>
      <c r="AT1657" s="47"/>
      <c r="AU1657" s="47"/>
      <c r="AV1657" s="47"/>
      <c r="AW1657" s="47"/>
      <c r="AX1657" s="47"/>
      <c r="AY1657" s="47"/>
      <c r="AZ1657" s="47"/>
      <c r="BA1657" s="47"/>
      <c r="BB1657" s="47"/>
    </row>
    <row r="1658" spans="1:54" s="50" customFormat="1" x14ac:dyDescent="0.2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7"/>
      <c r="AM1658" s="47"/>
      <c r="AN1658" s="47"/>
      <c r="AO1658" s="47"/>
      <c r="AP1658" s="47"/>
      <c r="AQ1658" s="47"/>
      <c r="AR1658" s="47"/>
      <c r="AS1658" s="47"/>
      <c r="AT1658" s="47"/>
      <c r="AU1658" s="47"/>
      <c r="AV1658" s="47"/>
      <c r="AW1658" s="47"/>
      <c r="AX1658" s="47"/>
      <c r="AY1658" s="47"/>
      <c r="AZ1658" s="47"/>
      <c r="BA1658" s="47"/>
      <c r="BB1658" s="47"/>
    </row>
    <row r="1659" spans="1:54" s="50" customFormat="1" x14ac:dyDescent="0.2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7"/>
      <c r="AM1659" s="47"/>
      <c r="AN1659" s="47"/>
      <c r="AO1659" s="47"/>
      <c r="AP1659" s="47"/>
      <c r="AQ1659" s="47"/>
      <c r="AR1659" s="47"/>
      <c r="AS1659" s="47"/>
      <c r="AT1659" s="47"/>
      <c r="AU1659" s="47"/>
      <c r="AV1659" s="47"/>
      <c r="AW1659" s="47"/>
      <c r="AX1659" s="47"/>
      <c r="AY1659" s="47"/>
      <c r="AZ1659" s="47"/>
      <c r="BA1659" s="47"/>
      <c r="BB1659" s="47"/>
    </row>
    <row r="1660" spans="1:54" s="50" customFormat="1" x14ac:dyDescent="0.2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7"/>
      <c r="AM1660" s="47"/>
      <c r="AN1660" s="47"/>
      <c r="AO1660" s="47"/>
      <c r="AP1660" s="47"/>
      <c r="AQ1660" s="47"/>
      <c r="AR1660" s="47"/>
      <c r="AS1660" s="47"/>
      <c r="AT1660" s="47"/>
      <c r="AU1660" s="47"/>
      <c r="AV1660" s="47"/>
      <c r="AW1660" s="47"/>
      <c r="AX1660" s="47"/>
      <c r="AY1660" s="47"/>
      <c r="AZ1660" s="47"/>
      <c r="BA1660" s="47"/>
      <c r="BB1660" s="47"/>
    </row>
    <row r="1661" spans="1:54" s="50" customFormat="1" x14ac:dyDescent="0.2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7"/>
      <c r="AM1661" s="47"/>
      <c r="AN1661" s="47"/>
      <c r="AO1661" s="47"/>
      <c r="AP1661" s="47"/>
      <c r="AQ1661" s="47"/>
      <c r="AR1661" s="47"/>
      <c r="AS1661" s="47"/>
      <c r="AT1661" s="47"/>
      <c r="AU1661" s="47"/>
      <c r="AV1661" s="47"/>
      <c r="AW1661" s="47"/>
      <c r="AX1661" s="47"/>
      <c r="AY1661" s="47"/>
      <c r="AZ1661" s="47"/>
      <c r="BA1661" s="47"/>
      <c r="BB1661" s="47"/>
    </row>
    <row r="1662" spans="1:54" s="50" customFormat="1" x14ac:dyDescent="0.2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7"/>
      <c r="AM1662" s="47"/>
      <c r="AN1662" s="47"/>
      <c r="AO1662" s="47"/>
      <c r="AP1662" s="47"/>
      <c r="AQ1662" s="47"/>
      <c r="AR1662" s="47"/>
      <c r="AS1662" s="47"/>
      <c r="AT1662" s="47"/>
      <c r="AU1662" s="47"/>
      <c r="AV1662" s="47"/>
      <c r="AW1662" s="47"/>
      <c r="AX1662" s="47"/>
      <c r="AY1662" s="47"/>
      <c r="AZ1662" s="47"/>
      <c r="BA1662" s="47"/>
      <c r="BB1662" s="47"/>
    </row>
    <row r="1663" spans="1:54" s="50" customFormat="1" x14ac:dyDescent="0.2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7"/>
      <c r="AM1663" s="47"/>
      <c r="AN1663" s="47"/>
      <c r="AO1663" s="47"/>
      <c r="AP1663" s="47"/>
      <c r="AQ1663" s="47"/>
      <c r="AR1663" s="47"/>
      <c r="AS1663" s="47"/>
      <c r="AT1663" s="47"/>
      <c r="AU1663" s="47"/>
      <c r="AV1663" s="47"/>
      <c r="AW1663" s="47"/>
      <c r="AX1663" s="47"/>
      <c r="AY1663" s="47"/>
      <c r="AZ1663" s="47"/>
      <c r="BA1663" s="47"/>
      <c r="BB1663" s="47"/>
    </row>
    <row r="1664" spans="1:54" s="50" customFormat="1" x14ac:dyDescent="0.2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7"/>
      <c r="AM1664" s="47"/>
      <c r="AN1664" s="47"/>
      <c r="AO1664" s="47"/>
      <c r="AP1664" s="47"/>
      <c r="AQ1664" s="47"/>
      <c r="AR1664" s="47"/>
      <c r="AS1664" s="47"/>
      <c r="AT1664" s="47"/>
      <c r="AU1664" s="47"/>
      <c r="AV1664" s="47"/>
      <c r="AW1664" s="47"/>
      <c r="AX1664" s="47"/>
      <c r="AY1664" s="47"/>
      <c r="AZ1664" s="47"/>
      <c r="BA1664" s="47"/>
      <c r="BB1664" s="47"/>
    </row>
    <row r="1665" spans="1:54" s="50" customFormat="1" x14ac:dyDescent="0.2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7"/>
      <c r="AM1665" s="47"/>
      <c r="AN1665" s="47"/>
      <c r="AO1665" s="47"/>
      <c r="AP1665" s="47"/>
      <c r="AQ1665" s="47"/>
      <c r="AR1665" s="47"/>
      <c r="AS1665" s="47"/>
      <c r="AT1665" s="47"/>
      <c r="AU1665" s="47"/>
      <c r="AV1665" s="47"/>
      <c r="AW1665" s="47"/>
      <c r="AX1665" s="47"/>
      <c r="AY1665" s="47"/>
      <c r="AZ1665" s="47"/>
      <c r="BA1665" s="47"/>
      <c r="BB1665" s="47"/>
    </row>
    <row r="1666" spans="1:54" s="50" customFormat="1" x14ac:dyDescent="0.2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47"/>
      <c r="AW1666" s="47"/>
      <c r="AX1666" s="47"/>
      <c r="AY1666" s="47"/>
      <c r="AZ1666" s="47"/>
      <c r="BA1666" s="47"/>
      <c r="BB1666" s="47"/>
    </row>
    <row r="1667" spans="1:54" s="50" customFormat="1" x14ac:dyDescent="0.2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7"/>
      <c r="AM1667" s="47"/>
      <c r="AN1667" s="47"/>
      <c r="AO1667" s="47"/>
      <c r="AP1667" s="47"/>
      <c r="AQ1667" s="47"/>
      <c r="AR1667" s="47"/>
      <c r="AS1667" s="47"/>
      <c r="AT1667" s="47"/>
      <c r="AU1667" s="47"/>
      <c r="AV1667" s="47"/>
      <c r="AW1667" s="47"/>
      <c r="AX1667" s="47"/>
      <c r="AY1667" s="47"/>
      <c r="AZ1667" s="47"/>
      <c r="BA1667" s="47"/>
      <c r="BB1667" s="47"/>
    </row>
    <row r="1668" spans="1:54" s="50" customFormat="1" x14ac:dyDescent="0.2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7"/>
      <c r="AM1668" s="47"/>
      <c r="AN1668" s="47"/>
      <c r="AO1668" s="47"/>
      <c r="AP1668" s="47"/>
      <c r="AQ1668" s="47"/>
      <c r="AR1668" s="47"/>
      <c r="AS1668" s="47"/>
      <c r="AT1668" s="47"/>
      <c r="AU1668" s="47"/>
      <c r="AV1668" s="47"/>
      <c r="AW1668" s="47"/>
      <c r="AX1668" s="47"/>
      <c r="AY1668" s="47"/>
      <c r="AZ1668" s="47"/>
      <c r="BA1668" s="47"/>
      <c r="BB1668" s="47"/>
    </row>
    <row r="1669" spans="1:54" s="50" customFormat="1" x14ac:dyDescent="0.2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7"/>
      <c r="AM1669" s="47"/>
      <c r="AN1669" s="47"/>
      <c r="AO1669" s="47"/>
      <c r="AP1669" s="47"/>
      <c r="AQ1669" s="47"/>
      <c r="AR1669" s="47"/>
      <c r="AS1669" s="47"/>
      <c r="AT1669" s="47"/>
      <c r="AU1669" s="47"/>
      <c r="AV1669" s="47"/>
      <c r="AW1669" s="47"/>
      <c r="AX1669" s="47"/>
      <c r="AY1669" s="47"/>
      <c r="AZ1669" s="47"/>
      <c r="BA1669" s="47"/>
      <c r="BB1669" s="47"/>
    </row>
    <row r="1670" spans="1:54" s="50" customFormat="1" x14ac:dyDescent="0.2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7"/>
      <c r="AM1670" s="47"/>
      <c r="AN1670" s="47"/>
      <c r="AO1670" s="47"/>
      <c r="AP1670" s="47"/>
      <c r="AQ1670" s="47"/>
      <c r="AR1670" s="47"/>
      <c r="AS1670" s="47"/>
      <c r="AT1670" s="47"/>
      <c r="AU1670" s="47"/>
      <c r="AV1670" s="47"/>
      <c r="AW1670" s="47"/>
      <c r="AX1670" s="47"/>
      <c r="AY1670" s="47"/>
      <c r="AZ1670" s="47"/>
      <c r="BA1670" s="47"/>
      <c r="BB1670" s="47"/>
    </row>
    <row r="1671" spans="1:54" s="50" customFormat="1" x14ac:dyDescent="0.2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47"/>
      <c r="AW1671" s="47"/>
      <c r="AX1671" s="47"/>
      <c r="AY1671" s="47"/>
      <c r="AZ1671" s="47"/>
      <c r="BA1671" s="47"/>
      <c r="BB1671" s="47"/>
    </row>
    <row r="1672" spans="1:54" s="50" customFormat="1" x14ac:dyDescent="0.2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7"/>
      <c r="AM1672" s="47"/>
      <c r="AN1672" s="47"/>
      <c r="AO1672" s="47"/>
      <c r="AP1672" s="47"/>
      <c r="AQ1672" s="47"/>
      <c r="AR1672" s="47"/>
      <c r="AS1672" s="47"/>
      <c r="AT1672" s="47"/>
      <c r="AU1672" s="47"/>
      <c r="AV1672" s="47"/>
      <c r="AW1672" s="47"/>
      <c r="AX1672" s="47"/>
      <c r="AY1672" s="47"/>
      <c r="AZ1672" s="47"/>
      <c r="BA1672" s="47"/>
      <c r="BB1672" s="47"/>
    </row>
    <row r="1673" spans="1:54" s="50" customFormat="1" x14ac:dyDescent="0.2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47"/>
      <c r="AW1673" s="47"/>
      <c r="AX1673" s="47"/>
      <c r="AY1673" s="47"/>
      <c r="AZ1673" s="47"/>
      <c r="BA1673" s="47"/>
      <c r="BB1673" s="47"/>
    </row>
    <row r="1674" spans="1:54" s="50" customFormat="1" x14ac:dyDescent="0.2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7"/>
      <c r="AM1674" s="47"/>
      <c r="AN1674" s="47"/>
      <c r="AO1674" s="47"/>
      <c r="AP1674" s="47"/>
      <c r="AQ1674" s="47"/>
      <c r="AR1674" s="47"/>
      <c r="AS1674" s="47"/>
      <c r="AT1674" s="47"/>
      <c r="AU1674" s="47"/>
      <c r="AV1674" s="47"/>
      <c r="AW1674" s="47"/>
      <c r="AX1674" s="47"/>
      <c r="AY1674" s="47"/>
      <c r="AZ1674" s="47"/>
      <c r="BA1674" s="47"/>
      <c r="BB1674" s="47"/>
    </row>
    <row r="1675" spans="1:54" s="50" customFormat="1" x14ac:dyDescent="0.2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7"/>
      <c r="AM1675" s="47"/>
      <c r="AN1675" s="47"/>
      <c r="AO1675" s="47"/>
      <c r="AP1675" s="47"/>
      <c r="AQ1675" s="47"/>
      <c r="AR1675" s="47"/>
      <c r="AS1675" s="47"/>
      <c r="AT1675" s="47"/>
      <c r="AU1675" s="47"/>
      <c r="AV1675" s="47"/>
      <c r="AW1675" s="47"/>
      <c r="AX1675" s="47"/>
      <c r="AY1675" s="47"/>
      <c r="AZ1675" s="47"/>
      <c r="BA1675" s="47"/>
      <c r="BB1675" s="47"/>
    </row>
    <row r="1676" spans="1:54" s="50" customFormat="1" x14ac:dyDescent="0.2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47"/>
      <c r="AW1676" s="47"/>
      <c r="AX1676" s="47"/>
      <c r="AY1676" s="47"/>
      <c r="AZ1676" s="47"/>
      <c r="BA1676" s="47"/>
      <c r="BB1676" s="47"/>
    </row>
    <row r="1677" spans="1:54" s="50" customFormat="1" x14ac:dyDescent="0.2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47"/>
      <c r="AW1677" s="47"/>
      <c r="AX1677" s="47"/>
      <c r="AY1677" s="47"/>
      <c r="AZ1677" s="47"/>
      <c r="BA1677" s="47"/>
      <c r="BB1677" s="47"/>
    </row>
    <row r="1678" spans="1:54" s="50" customFormat="1" x14ac:dyDescent="0.2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47"/>
      <c r="AW1678" s="47"/>
      <c r="AX1678" s="47"/>
      <c r="AY1678" s="47"/>
      <c r="AZ1678" s="47"/>
      <c r="BA1678" s="47"/>
      <c r="BB1678" s="47"/>
    </row>
    <row r="1679" spans="1:54" s="50" customFormat="1" x14ac:dyDescent="0.2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47"/>
      <c r="AW1679" s="47"/>
      <c r="AX1679" s="47"/>
      <c r="AY1679" s="47"/>
      <c r="AZ1679" s="47"/>
      <c r="BA1679" s="47"/>
      <c r="BB1679" s="47"/>
    </row>
    <row r="1680" spans="1:54" s="50" customFormat="1" x14ac:dyDescent="0.2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47"/>
      <c r="AW1680" s="47"/>
      <c r="AX1680" s="47"/>
      <c r="AY1680" s="47"/>
      <c r="AZ1680" s="47"/>
      <c r="BA1680" s="47"/>
      <c r="BB1680" s="47"/>
    </row>
    <row r="1681" spans="1:54" s="50" customFormat="1" x14ac:dyDescent="0.2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47"/>
      <c r="AW1681" s="47"/>
      <c r="AX1681" s="47"/>
      <c r="AY1681" s="47"/>
      <c r="AZ1681" s="47"/>
      <c r="BA1681" s="47"/>
      <c r="BB1681" s="47"/>
    </row>
    <row r="1682" spans="1:54" s="50" customFormat="1" x14ac:dyDescent="0.2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47"/>
      <c r="AW1682" s="47"/>
      <c r="AX1682" s="47"/>
      <c r="AY1682" s="47"/>
      <c r="AZ1682" s="47"/>
      <c r="BA1682" s="47"/>
      <c r="BB1682" s="47"/>
    </row>
    <row r="1683" spans="1:54" s="50" customFormat="1" x14ac:dyDescent="0.2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7"/>
      <c r="AM1683" s="47"/>
      <c r="AN1683" s="47"/>
      <c r="AO1683" s="47"/>
      <c r="AP1683" s="47"/>
      <c r="AQ1683" s="47"/>
      <c r="AR1683" s="47"/>
      <c r="AS1683" s="47"/>
      <c r="AT1683" s="47"/>
      <c r="AU1683" s="47"/>
      <c r="AV1683" s="47"/>
      <c r="AW1683" s="47"/>
      <c r="AX1683" s="47"/>
      <c r="AY1683" s="47"/>
      <c r="AZ1683" s="47"/>
      <c r="BA1683" s="47"/>
      <c r="BB1683" s="47"/>
    </row>
    <row r="1684" spans="1:54" s="50" customFormat="1" x14ac:dyDescent="0.2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7"/>
      <c r="AM1684" s="47"/>
      <c r="AN1684" s="47"/>
      <c r="AO1684" s="47"/>
      <c r="AP1684" s="47"/>
      <c r="AQ1684" s="47"/>
      <c r="AR1684" s="47"/>
      <c r="AS1684" s="47"/>
      <c r="AT1684" s="47"/>
      <c r="AU1684" s="47"/>
      <c r="AV1684" s="47"/>
      <c r="AW1684" s="47"/>
      <c r="AX1684" s="47"/>
      <c r="AY1684" s="47"/>
      <c r="AZ1684" s="47"/>
      <c r="BA1684" s="47"/>
      <c r="BB1684" s="47"/>
    </row>
    <row r="1685" spans="1:54" s="50" customFormat="1" x14ac:dyDescent="0.2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47"/>
      <c r="AW1685" s="47"/>
      <c r="AX1685" s="47"/>
      <c r="AY1685" s="47"/>
      <c r="AZ1685" s="47"/>
      <c r="BA1685" s="47"/>
      <c r="BB1685" s="47"/>
    </row>
    <row r="1686" spans="1:54" s="50" customFormat="1" x14ac:dyDescent="0.2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47"/>
      <c r="AW1686" s="47"/>
      <c r="AX1686" s="47"/>
      <c r="AY1686" s="47"/>
      <c r="AZ1686" s="47"/>
      <c r="BA1686" s="47"/>
      <c r="BB1686" s="47"/>
    </row>
    <row r="1687" spans="1:54" s="50" customFormat="1" x14ac:dyDescent="0.2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47"/>
      <c r="AW1687" s="47"/>
      <c r="AX1687" s="47"/>
      <c r="AY1687" s="47"/>
      <c r="AZ1687" s="47"/>
      <c r="BA1687" s="47"/>
      <c r="BB1687" s="47"/>
    </row>
    <row r="1688" spans="1:54" s="50" customFormat="1" x14ac:dyDescent="0.2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47"/>
      <c r="AW1688" s="47"/>
      <c r="AX1688" s="47"/>
      <c r="AY1688" s="47"/>
      <c r="AZ1688" s="47"/>
      <c r="BA1688" s="47"/>
      <c r="BB1688" s="47"/>
    </row>
    <row r="1689" spans="1:54" s="50" customFormat="1" x14ac:dyDescent="0.2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7"/>
      <c r="AB1689" s="47"/>
      <c r="AC1689" s="47"/>
      <c r="AD1689" s="47"/>
      <c r="AE1689" s="47"/>
      <c r="AF1689" s="47"/>
      <c r="AG1689" s="47"/>
      <c r="AH1689" s="47"/>
      <c r="AI1689" s="47"/>
      <c r="AJ1689" s="47"/>
      <c r="AK1689" s="47"/>
      <c r="AL1689" s="47"/>
      <c r="AM1689" s="47"/>
      <c r="AN1689" s="47"/>
      <c r="AO1689" s="47"/>
      <c r="AP1689" s="47"/>
      <c r="AQ1689" s="47"/>
      <c r="AR1689" s="47"/>
      <c r="AS1689" s="47"/>
      <c r="AT1689" s="47"/>
      <c r="AU1689" s="47"/>
      <c r="AV1689" s="47"/>
      <c r="AW1689" s="47"/>
      <c r="AX1689" s="47"/>
      <c r="AY1689" s="47"/>
      <c r="AZ1689" s="47"/>
      <c r="BA1689" s="47"/>
      <c r="BB1689" s="47"/>
    </row>
    <row r="1690" spans="1:54" s="50" customFormat="1" x14ac:dyDescent="0.2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7"/>
      <c r="AB1690" s="47"/>
      <c r="AC1690" s="47"/>
      <c r="AD1690" s="47"/>
      <c r="AE1690" s="47"/>
      <c r="AF1690" s="47"/>
      <c r="AG1690" s="47"/>
      <c r="AH1690" s="47"/>
      <c r="AI1690" s="47"/>
      <c r="AJ1690" s="47"/>
      <c r="AK1690" s="47"/>
      <c r="AL1690" s="47"/>
      <c r="AM1690" s="47"/>
      <c r="AN1690" s="47"/>
      <c r="AO1690" s="47"/>
      <c r="AP1690" s="47"/>
      <c r="AQ1690" s="47"/>
      <c r="AR1690" s="47"/>
      <c r="AS1690" s="47"/>
      <c r="AT1690" s="47"/>
      <c r="AU1690" s="47"/>
      <c r="AV1690" s="47"/>
      <c r="AW1690" s="47"/>
      <c r="AX1690" s="47"/>
      <c r="AY1690" s="47"/>
      <c r="AZ1690" s="47"/>
      <c r="BA1690" s="47"/>
      <c r="BB1690" s="47"/>
    </row>
    <row r="1691" spans="1:54" s="50" customFormat="1" x14ac:dyDescent="0.2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7"/>
      <c r="AB1691" s="47"/>
      <c r="AC1691" s="47"/>
      <c r="AD1691" s="47"/>
      <c r="AE1691" s="47"/>
      <c r="AF1691" s="47"/>
      <c r="AG1691" s="47"/>
      <c r="AH1691" s="47"/>
      <c r="AI1691" s="47"/>
      <c r="AJ1691" s="47"/>
      <c r="AK1691" s="47"/>
      <c r="AL1691" s="47"/>
      <c r="AM1691" s="47"/>
      <c r="AN1691" s="47"/>
      <c r="AO1691" s="47"/>
      <c r="AP1691" s="47"/>
      <c r="AQ1691" s="47"/>
      <c r="AR1691" s="47"/>
      <c r="AS1691" s="47"/>
      <c r="AT1691" s="47"/>
      <c r="AU1691" s="47"/>
      <c r="AV1691" s="47"/>
      <c r="AW1691" s="47"/>
      <c r="AX1691" s="47"/>
      <c r="AY1691" s="47"/>
      <c r="AZ1691" s="47"/>
      <c r="BA1691" s="47"/>
      <c r="BB1691" s="47"/>
    </row>
    <row r="1692" spans="1:54" s="50" customFormat="1" x14ac:dyDescent="0.2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7"/>
      <c r="AB1692" s="47"/>
      <c r="AC1692" s="47"/>
      <c r="AD1692" s="47"/>
      <c r="AE1692" s="47"/>
      <c r="AF1692" s="47"/>
      <c r="AG1692" s="47"/>
      <c r="AH1692" s="47"/>
      <c r="AI1692" s="47"/>
      <c r="AJ1692" s="47"/>
      <c r="AK1692" s="47"/>
      <c r="AL1692" s="47"/>
      <c r="AM1692" s="47"/>
      <c r="AN1692" s="47"/>
      <c r="AO1692" s="47"/>
      <c r="AP1692" s="47"/>
      <c r="AQ1692" s="47"/>
      <c r="AR1692" s="47"/>
      <c r="AS1692" s="47"/>
      <c r="AT1692" s="47"/>
      <c r="AU1692" s="47"/>
      <c r="AV1692" s="47"/>
      <c r="AW1692" s="47"/>
      <c r="AX1692" s="47"/>
      <c r="AY1692" s="47"/>
      <c r="AZ1692" s="47"/>
      <c r="BA1692" s="47"/>
      <c r="BB1692" s="47"/>
    </row>
    <row r="1693" spans="1:54" s="50" customFormat="1" x14ac:dyDescent="0.2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47"/>
      <c r="AW1693" s="47"/>
      <c r="AX1693" s="47"/>
      <c r="AY1693" s="47"/>
      <c r="AZ1693" s="47"/>
      <c r="BA1693" s="47"/>
      <c r="BB1693" s="47"/>
    </row>
    <row r="1694" spans="1:54" s="50" customFormat="1" x14ac:dyDescent="0.2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/>
      <c r="AI1694" s="47"/>
      <c r="AJ1694" s="47"/>
      <c r="AK1694" s="47"/>
      <c r="AL1694" s="47"/>
      <c r="AM1694" s="47"/>
      <c r="AN1694" s="47"/>
      <c r="AO1694" s="47"/>
      <c r="AP1694" s="47"/>
      <c r="AQ1694" s="47"/>
      <c r="AR1694" s="47"/>
      <c r="AS1694" s="47"/>
      <c r="AT1694" s="47"/>
      <c r="AU1694" s="47"/>
      <c r="AV1694" s="47"/>
      <c r="AW1694" s="47"/>
      <c r="AX1694" s="47"/>
      <c r="AY1694" s="47"/>
      <c r="AZ1694" s="47"/>
      <c r="BA1694" s="47"/>
      <c r="BB1694" s="47"/>
    </row>
    <row r="1695" spans="1:54" s="50" customFormat="1" x14ac:dyDescent="0.2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7"/>
      <c r="AB1695" s="47"/>
      <c r="AC1695" s="47"/>
      <c r="AD1695" s="47"/>
      <c r="AE1695" s="47"/>
      <c r="AF1695" s="47"/>
      <c r="AG1695" s="47"/>
      <c r="AH1695" s="47"/>
      <c r="AI1695" s="47"/>
      <c r="AJ1695" s="47"/>
      <c r="AK1695" s="47"/>
      <c r="AL1695" s="47"/>
      <c r="AM1695" s="47"/>
      <c r="AN1695" s="47"/>
      <c r="AO1695" s="47"/>
      <c r="AP1695" s="47"/>
      <c r="AQ1695" s="47"/>
      <c r="AR1695" s="47"/>
      <c r="AS1695" s="47"/>
      <c r="AT1695" s="47"/>
      <c r="AU1695" s="47"/>
      <c r="AV1695" s="47"/>
      <c r="AW1695" s="47"/>
      <c r="AX1695" s="47"/>
      <c r="AY1695" s="47"/>
      <c r="AZ1695" s="47"/>
      <c r="BA1695" s="47"/>
      <c r="BB1695" s="47"/>
    </row>
    <row r="1696" spans="1:54" s="50" customFormat="1" x14ac:dyDescent="0.2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7"/>
      <c r="AB1696" s="47"/>
      <c r="AC1696" s="47"/>
      <c r="AD1696" s="47"/>
      <c r="AE1696" s="47"/>
      <c r="AF1696" s="47"/>
      <c r="AG1696" s="47"/>
      <c r="AH1696" s="47"/>
      <c r="AI1696" s="47"/>
      <c r="AJ1696" s="47"/>
      <c r="AK1696" s="47"/>
      <c r="AL1696" s="47"/>
      <c r="AM1696" s="47"/>
      <c r="AN1696" s="47"/>
      <c r="AO1696" s="47"/>
      <c r="AP1696" s="47"/>
      <c r="AQ1696" s="47"/>
      <c r="AR1696" s="47"/>
      <c r="AS1696" s="47"/>
      <c r="AT1696" s="47"/>
      <c r="AU1696" s="47"/>
      <c r="AV1696" s="47"/>
      <c r="AW1696" s="47"/>
      <c r="AX1696" s="47"/>
      <c r="AY1696" s="47"/>
      <c r="AZ1696" s="47"/>
      <c r="BA1696" s="47"/>
      <c r="BB1696" s="47"/>
    </row>
    <row r="1697" spans="1:54" s="50" customFormat="1" x14ac:dyDescent="0.2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7"/>
      <c r="AB1697" s="47"/>
      <c r="AC1697" s="47"/>
      <c r="AD1697" s="47"/>
      <c r="AE1697" s="47"/>
      <c r="AF1697" s="47"/>
      <c r="AG1697" s="47"/>
      <c r="AH1697" s="47"/>
      <c r="AI1697" s="47"/>
      <c r="AJ1697" s="47"/>
      <c r="AK1697" s="47"/>
      <c r="AL1697" s="47"/>
      <c r="AM1697" s="47"/>
      <c r="AN1697" s="47"/>
      <c r="AO1697" s="47"/>
      <c r="AP1697" s="47"/>
      <c r="AQ1697" s="47"/>
      <c r="AR1697" s="47"/>
      <c r="AS1697" s="47"/>
      <c r="AT1697" s="47"/>
      <c r="AU1697" s="47"/>
      <c r="AV1697" s="47"/>
      <c r="AW1697" s="47"/>
      <c r="AX1697" s="47"/>
      <c r="AY1697" s="47"/>
      <c r="AZ1697" s="47"/>
      <c r="BA1697" s="47"/>
      <c r="BB1697" s="47"/>
    </row>
    <row r="1698" spans="1:54" s="50" customFormat="1" x14ac:dyDescent="0.2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47"/>
      <c r="AW1698" s="47"/>
      <c r="AX1698" s="47"/>
      <c r="AY1698" s="47"/>
      <c r="AZ1698" s="47"/>
      <c r="BA1698" s="47"/>
      <c r="BB1698" s="47"/>
    </row>
    <row r="1699" spans="1:54" s="50" customFormat="1" x14ac:dyDescent="0.2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7"/>
      <c r="AB1699" s="47"/>
      <c r="AC1699" s="47"/>
      <c r="AD1699" s="47"/>
      <c r="AE1699" s="47"/>
      <c r="AF1699" s="47"/>
      <c r="AG1699" s="47"/>
      <c r="AH1699" s="47"/>
      <c r="AI1699" s="47"/>
      <c r="AJ1699" s="47"/>
      <c r="AK1699" s="47"/>
      <c r="AL1699" s="47"/>
      <c r="AM1699" s="47"/>
      <c r="AN1699" s="47"/>
      <c r="AO1699" s="47"/>
      <c r="AP1699" s="47"/>
      <c r="AQ1699" s="47"/>
      <c r="AR1699" s="47"/>
      <c r="AS1699" s="47"/>
      <c r="AT1699" s="47"/>
      <c r="AU1699" s="47"/>
      <c r="AV1699" s="47"/>
      <c r="AW1699" s="47"/>
      <c r="AX1699" s="47"/>
      <c r="AY1699" s="47"/>
      <c r="AZ1699" s="47"/>
      <c r="BA1699" s="47"/>
      <c r="BB1699" s="47"/>
    </row>
    <row r="1700" spans="1:54" s="50" customFormat="1" x14ac:dyDescent="0.2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7"/>
      <c r="AB1700" s="47"/>
      <c r="AC1700" s="47"/>
      <c r="AD1700" s="47"/>
      <c r="AE1700" s="47"/>
      <c r="AF1700" s="47"/>
      <c r="AG1700" s="47"/>
      <c r="AH1700" s="47"/>
      <c r="AI1700" s="47"/>
      <c r="AJ1700" s="47"/>
      <c r="AK1700" s="47"/>
      <c r="AL1700" s="47"/>
      <c r="AM1700" s="47"/>
      <c r="AN1700" s="47"/>
      <c r="AO1700" s="47"/>
      <c r="AP1700" s="47"/>
      <c r="AQ1700" s="47"/>
      <c r="AR1700" s="47"/>
      <c r="AS1700" s="47"/>
      <c r="AT1700" s="47"/>
      <c r="AU1700" s="47"/>
      <c r="AV1700" s="47"/>
      <c r="AW1700" s="47"/>
      <c r="AX1700" s="47"/>
      <c r="AY1700" s="47"/>
      <c r="AZ1700" s="47"/>
      <c r="BA1700" s="47"/>
      <c r="BB1700" s="47"/>
    </row>
    <row r="1701" spans="1:54" s="50" customFormat="1" x14ac:dyDescent="0.2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7"/>
      <c r="AB1701" s="47"/>
      <c r="AC1701" s="47"/>
      <c r="AD1701" s="47"/>
      <c r="AE1701" s="47"/>
      <c r="AF1701" s="47"/>
      <c r="AG1701" s="47"/>
      <c r="AH1701" s="47"/>
      <c r="AI1701" s="47"/>
      <c r="AJ1701" s="47"/>
      <c r="AK1701" s="47"/>
      <c r="AL1701" s="47"/>
      <c r="AM1701" s="47"/>
      <c r="AN1701" s="47"/>
      <c r="AO1701" s="47"/>
      <c r="AP1701" s="47"/>
      <c r="AQ1701" s="47"/>
      <c r="AR1701" s="47"/>
      <c r="AS1701" s="47"/>
      <c r="AT1701" s="47"/>
      <c r="AU1701" s="47"/>
      <c r="AV1701" s="47"/>
      <c r="AW1701" s="47"/>
      <c r="AX1701" s="47"/>
      <c r="AY1701" s="47"/>
      <c r="AZ1701" s="47"/>
      <c r="BA1701" s="47"/>
      <c r="BB1701" s="47"/>
    </row>
    <row r="1702" spans="1:54" s="50" customFormat="1" x14ac:dyDescent="0.2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47"/>
      <c r="AW1702" s="47"/>
      <c r="AX1702" s="47"/>
      <c r="AY1702" s="47"/>
      <c r="AZ1702" s="47"/>
      <c r="BA1702" s="47"/>
      <c r="BB1702" s="47"/>
    </row>
    <row r="1703" spans="1:54" s="50" customFormat="1" x14ac:dyDescent="0.2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7"/>
      <c r="AB1703" s="47"/>
      <c r="AC1703" s="47"/>
      <c r="AD1703" s="47"/>
      <c r="AE1703" s="47"/>
      <c r="AF1703" s="47"/>
      <c r="AG1703" s="47"/>
      <c r="AH1703" s="47"/>
      <c r="AI1703" s="47"/>
      <c r="AJ1703" s="47"/>
      <c r="AK1703" s="47"/>
      <c r="AL1703" s="47"/>
      <c r="AM1703" s="47"/>
      <c r="AN1703" s="47"/>
      <c r="AO1703" s="47"/>
      <c r="AP1703" s="47"/>
      <c r="AQ1703" s="47"/>
      <c r="AR1703" s="47"/>
      <c r="AS1703" s="47"/>
      <c r="AT1703" s="47"/>
      <c r="AU1703" s="47"/>
      <c r="AV1703" s="47"/>
      <c r="AW1703" s="47"/>
      <c r="AX1703" s="47"/>
      <c r="AY1703" s="47"/>
      <c r="AZ1703" s="47"/>
      <c r="BA1703" s="47"/>
      <c r="BB1703" s="47"/>
    </row>
    <row r="1704" spans="1:54" s="50" customFormat="1" x14ac:dyDescent="0.2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7"/>
      <c r="AB1704" s="47"/>
      <c r="AC1704" s="47"/>
      <c r="AD1704" s="47"/>
      <c r="AE1704" s="47"/>
      <c r="AF1704" s="47"/>
      <c r="AG1704" s="47"/>
      <c r="AH1704" s="47"/>
      <c r="AI1704" s="47"/>
      <c r="AJ1704" s="47"/>
      <c r="AK1704" s="47"/>
      <c r="AL1704" s="47"/>
      <c r="AM1704" s="47"/>
      <c r="AN1704" s="47"/>
      <c r="AO1704" s="47"/>
      <c r="AP1704" s="47"/>
      <c r="AQ1704" s="47"/>
      <c r="AR1704" s="47"/>
      <c r="AS1704" s="47"/>
      <c r="AT1704" s="47"/>
      <c r="AU1704" s="47"/>
      <c r="AV1704" s="47"/>
      <c r="AW1704" s="47"/>
      <c r="AX1704" s="47"/>
      <c r="AY1704" s="47"/>
      <c r="AZ1704" s="47"/>
      <c r="BA1704" s="47"/>
      <c r="BB1704" s="47"/>
    </row>
    <row r="1705" spans="1:54" s="50" customFormat="1" x14ac:dyDescent="0.2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7"/>
      <c r="AB1705" s="47"/>
      <c r="AC1705" s="47"/>
      <c r="AD1705" s="47"/>
      <c r="AE1705" s="47"/>
      <c r="AF1705" s="47"/>
      <c r="AG1705" s="47"/>
      <c r="AH1705" s="47"/>
      <c r="AI1705" s="47"/>
      <c r="AJ1705" s="47"/>
      <c r="AK1705" s="47"/>
      <c r="AL1705" s="47"/>
      <c r="AM1705" s="47"/>
      <c r="AN1705" s="47"/>
      <c r="AO1705" s="47"/>
      <c r="AP1705" s="47"/>
      <c r="AQ1705" s="47"/>
      <c r="AR1705" s="47"/>
      <c r="AS1705" s="47"/>
      <c r="AT1705" s="47"/>
      <c r="AU1705" s="47"/>
      <c r="AV1705" s="47"/>
      <c r="AW1705" s="47"/>
      <c r="AX1705" s="47"/>
      <c r="AY1705" s="47"/>
      <c r="AZ1705" s="47"/>
      <c r="BA1705" s="47"/>
      <c r="BB1705" s="47"/>
    </row>
    <row r="1706" spans="1:54" s="50" customFormat="1" x14ac:dyDescent="0.2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7"/>
      <c r="AB1706" s="47"/>
      <c r="AC1706" s="47"/>
      <c r="AD1706" s="47"/>
      <c r="AE1706" s="47"/>
      <c r="AF1706" s="47"/>
      <c r="AG1706" s="47"/>
      <c r="AH1706" s="47"/>
      <c r="AI1706" s="47"/>
      <c r="AJ1706" s="47"/>
      <c r="AK1706" s="47"/>
      <c r="AL1706" s="47"/>
      <c r="AM1706" s="47"/>
      <c r="AN1706" s="47"/>
      <c r="AO1706" s="47"/>
      <c r="AP1706" s="47"/>
      <c r="AQ1706" s="47"/>
      <c r="AR1706" s="47"/>
      <c r="AS1706" s="47"/>
      <c r="AT1706" s="47"/>
      <c r="AU1706" s="47"/>
      <c r="AV1706" s="47"/>
      <c r="AW1706" s="47"/>
      <c r="AX1706" s="47"/>
      <c r="AY1706" s="47"/>
      <c r="AZ1706" s="47"/>
      <c r="BA1706" s="47"/>
      <c r="BB1706" s="47"/>
    </row>
    <row r="1707" spans="1:54" s="50" customFormat="1" x14ac:dyDescent="0.2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7"/>
      <c r="AB1707" s="47"/>
      <c r="AC1707" s="47"/>
      <c r="AD1707" s="47"/>
      <c r="AE1707" s="47"/>
      <c r="AF1707" s="47"/>
      <c r="AG1707" s="47"/>
      <c r="AH1707" s="47"/>
      <c r="AI1707" s="47"/>
      <c r="AJ1707" s="47"/>
      <c r="AK1707" s="47"/>
      <c r="AL1707" s="47"/>
      <c r="AM1707" s="47"/>
      <c r="AN1707" s="47"/>
      <c r="AO1707" s="47"/>
      <c r="AP1707" s="47"/>
      <c r="AQ1707" s="47"/>
      <c r="AR1707" s="47"/>
      <c r="AS1707" s="47"/>
      <c r="AT1707" s="47"/>
      <c r="AU1707" s="47"/>
      <c r="AV1707" s="47"/>
      <c r="AW1707" s="47"/>
      <c r="AX1707" s="47"/>
      <c r="AY1707" s="47"/>
      <c r="AZ1707" s="47"/>
      <c r="BA1707" s="47"/>
      <c r="BB1707" s="47"/>
    </row>
    <row r="1708" spans="1:54" s="50" customFormat="1" x14ac:dyDescent="0.2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7"/>
      <c r="AB1708" s="47"/>
      <c r="AC1708" s="47"/>
      <c r="AD1708" s="47"/>
      <c r="AE1708" s="47"/>
      <c r="AF1708" s="47"/>
      <c r="AG1708" s="47"/>
      <c r="AH1708" s="47"/>
      <c r="AI1708" s="47"/>
      <c r="AJ1708" s="47"/>
      <c r="AK1708" s="47"/>
      <c r="AL1708" s="47"/>
      <c r="AM1708" s="47"/>
      <c r="AN1708" s="47"/>
      <c r="AO1708" s="47"/>
      <c r="AP1708" s="47"/>
      <c r="AQ1708" s="47"/>
      <c r="AR1708" s="47"/>
      <c r="AS1708" s="47"/>
      <c r="AT1708" s="47"/>
      <c r="AU1708" s="47"/>
      <c r="AV1708" s="47"/>
      <c r="AW1708" s="47"/>
      <c r="AX1708" s="47"/>
      <c r="AY1708" s="47"/>
      <c r="AZ1708" s="47"/>
      <c r="BA1708" s="47"/>
      <c r="BB1708" s="47"/>
    </row>
    <row r="1709" spans="1:54" s="50" customFormat="1" x14ac:dyDescent="0.2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47"/>
      <c r="AW1709" s="47"/>
      <c r="AX1709" s="47"/>
      <c r="AY1709" s="47"/>
      <c r="AZ1709" s="47"/>
      <c r="BA1709" s="47"/>
      <c r="BB1709" s="47"/>
    </row>
    <row r="1710" spans="1:54" s="50" customFormat="1" x14ac:dyDescent="0.2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7"/>
      <c r="AB1710" s="47"/>
      <c r="AC1710" s="47"/>
      <c r="AD1710" s="47"/>
      <c r="AE1710" s="47"/>
      <c r="AF1710" s="47"/>
      <c r="AG1710" s="47"/>
      <c r="AH1710" s="47"/>
      <c r="AI1710" s="47"/>
      <c r="AJ1710" s="47"/>
      <c r="AK1710" s="47"/>
      <c r="AL1710" s="47"/>
      <c r="AM1710" s="47"/>
      <c r="AN1710" s="47"/>
      <c r="AO1710" s="47"/>
      <c r="AP1710" s="47"/>
      <c r="AQ1710" s="47"/>
      <c r="AR1710" s="47"/>
      <c r="AS1710" s="47"/>
      <c r="AT1710" s="47"/>
      <c r="AU1710" s="47"/>
      <c r="AV1710" s="47"/>
      <c r="AW1710" s="47"/>
      <c r="AX1710" s="47"/>
      <c r="AY1710" s="47"/>
      <c r="AZ1710" s="47"/>
      <c r="BA1710" s="47"/>
      <c r="BB1710" s="47"/>
    </row>
    <row r="1711" spans="1:54" s="50" customFormat="1" x14ac:dyDescent="0.2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7"/>
      <c r="AB1711" s="47"/>
      <c r="AC1711" s="47"/>
      <c r="AD1711" s="47"/>
      <c r="AE1711" s="47"/>
      <c r="AF1711" s="47"/>
      <c r="AG1711" s="47"/>
      <c r="AH1711" s="47"/>
      <c r="AI1711" s="47"/>
      <c r="AJ1711" s="47"/>
      <c r="AK1711" s="47"/>
      <c r="AL1711" s="47"/>
      <c r="AM1711" s="47"/>
      <c r="AN1711" s="47"/>
      <c r="AO1711" s="47"/>
      <c r="AP1711" s="47"/>
      <c r="AQ1711" s="47"/>
      <c r="AR1711" s="47"/>
      <c r="AS1711" s="47"/>
      <c r="AT1711" s="47"/>
      <c r="AU1711" s="47"/>
      <c r="AV1711" s="47"/>
      <c r="AW1711" s="47"/>
      <c r="AX1711" s="47"/>
      <c r="AY1711" s="47"/>
      <c r="AZ1711" s="47"/>
      <c r="BA1711" s="47"/>
      <c r="BB1711" s="47"/>
    </row>
    <row r="1712" spans="1:54" s="50" customFormat="1" x14ac:dyDescent="0.2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7"/>
      <c r="AB1712" s="47"/>
      <c r="AC1712" s="47"/>
      <c r="AD1712" s="47"/>
      <c r="AE1712" s="47"/>
      <c r="AF1712" s="47"/>
      <c r="AG1712" s="47"/>
      <c r="AH1712" s="47"/>
      <c r="AI1712" s="47"/>
      <c r="AJ1712" s="47"/>
      <c r="AK1712" s="47"/>
      <c r="AL1712" s="47"/>
      <c r="AM1712" s="47"/>
      <c r="AN1712" s="47"/>
      <c r="AO1712" s="47"/>
      <c r="AP1712" s="47"/>
      <c r="AQ1712" s="47"/>
      <c r="AR1712" s="47"/>
      <c r="AS1712" s="47"/>
      <c r="AT1712" s="47"/>
      <c r="AU1712" s="47"/>
      <c r="AV1712" s="47"/>
      <c r="AW1712" s="47"/>
      <c r="AX1712" s="47"/>
      <c r="AY1712" s="47"/>
      <c r="AZ1712" s="47"/>
      <c r="BA1712" s="47"/>
      <c r="BB1712" s="47"/>
    </row>
    <row r="1713" spans="1:54" s="50" customFormat="1" x14ac:dyDescent="0.2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7"/>
      <c r="AB1713" s="47"/>
      <c r="AC1713" s="47"/>
      <c r="AD1713" s="47"/>
      <c r="AE1713" s="47"/>
      <c r="AF1713" s="47"/>
      <c r="AG1713" s="47"/>
      <c r="AH1713" s="47"/>
      <c r="AI1713" s="47"/>
      <c r="AJ1713" s="47"/>
      <c r="AK1713" s="47"/>
      <c r="AL1713" s="47"/>
      <c r="AM1713" s="47"/>
      <c r="AN1713" s="47"/>
      <c r="AO1713" s="47"/>
      <c r="AP1713" s="47"/>
      <c r="AQ1713" s="47"/>
      <c r="AR1713" s="47"/>
      <c r="AS1713" s="47"/>
      <c r="AT1713" s="47"/>
      <c r="AU1713" s="47"/>
      <c r="AV1713" s="47"/>
      <c r="AW1713" s="47"/>
      <c r="AX1713" s="47"/>
      <c r="AY1713" s="47"/>
      <c r="AZ1713" s="47"/>
      <c r="BA1713" s="47"/>
      <c r="BB1713" s="47"/>
    </row>
    <row r="1714" spans="1:54" s="50" customFormat="1" x14ac:dyDescent="0.2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7"/>
      <c r="AB1714" s="47"/>
      <c r="AC1714" s="47"/>
      <c r="AD1714" s="47"/>
      <c r="AE1714" s="47"/>
      <c r="AF1714" s="47"/>
      <c r="AG1714" s="47"/>
      <c r="AH1714" s="47"/>
      <c r="AI1714" s="47"/>
      <c r="AJ1714" s="47"/>
      <c r="AK1714" s="47"/>
      <c r="AL1714" s="47"/>
      <c r="AM1714" s="47"/>
      <c r="AN1714" s="47"/>
      <c r="AO1714" s="47"/>
      <c r="AP1714" s="47"/>
      <c r="AQ1714" s="47"/>
      <c r="AR1714" s="47"/>
      <c r="AS1714" s="47"/>
      <c r="AT1714" s="47"/>
      <c r="AU1714" s="47"/>
      <c r="AV1714" s="47"/>
      <c r="AW1714" s="47"/>
      <c r="AX1714" s="47"/>
      <c r="AY1714" s="47"/>
      <c r="AZ1714" s="47"/>
      <c r="BA1714" s="47"/>
      <c r="BB1714" s="47"/>
    </row>
    <row r="1715" spans="1:54" s="50" customFormat="1" x14ac:dyDescent="0.2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7"/>
      <c r="AB1715" s="47"/>
      <c r="AC1715" s="47"/>
      <c r="AD1715" s="47"/>
      <c r="AE1715" s="47"/>
      <c r="AF1715" s="47"/>
      <c r="AG1715" s="47"/>
      <c r="AH1715" s="47"/>
      <c r="AI1715" s="47"/>
      <c r="AJ1715" s="47"/>
      <c r="AK1715" s="47"/>
      <c r="AL1715" s="47"/>
      <c r="AM1715" s="47"/>
      <c r="AN1715" s="47"/>
      <c r="AO1715" s="47"/>
      <c r="AP1715" s="47"/>
      <c r="AQ1715" s="47"/>
      <c r="AR1715" s="47"/>
      <c r="AS1715" s="47"/>
      <c r="AT1715" s="47"/>
      <c r="AU1715" s="47"/>
      <c r="AV1715" s="47"/>
      <c r="AW1715" s="47"/>
      <c r="AX1715" s="47"/>
      <c r="AY1715" s="47"/>
      <c r="AZ1715" s="47"/>
      <c r="BA1715" s="47"/>
      <c r="BB1715" s="47"/>
    </row>
    <row r="1716" spans="1:54" s="50" customFormat="1" x14ac:dyDescent="0.2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7"/>
      <c r="AB1716" s="47"/>
      <c r="AC1716" s="47"/>
      <c r="AD1716" s="47"/>
      <c r="AE1716" s="47"/>
      <c r="AF1716" s="47"/>
      <c r="AG1716" s="47"/>
      <c r="AH1716" s="47"/>
      <c r="AI1716" s="47"/>
      <c r="AJ1716" s="47"/>
      <c r="AK1716" s="47"/>
      <c r="AL1716" s="47"/>
      <c r="AM1716" s="47"/>
      <c r="AN1716" s="47"/>
      <c r="AO1716" s="47"/>
      <c r="AP1716" s="47"/>
      <c r="AQ1716" s="47"/>
      <c r="AR1716" s="47"/>
      <c r="AS1716" s="47"/>
      <c r="AT1716" s="47"/>
      <c r="AU1716" s="47"/>
      <c r="AV1716" s="47"/>
      <c r="AW1716" s="47"/>
      <c r="AX1716" s="47"/>
      <c r="AY1716" s="47"/>
      <c r="AZ1716" s="47"/>
      <c r="BA1716" s="47"/>
      <c r="BB1716" s="47"/>
    </row>
    <row r="1717" spans="1:54" s="50" customFormat="1" x14ac:dyDescent="0.2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7"/>
      <c r="AB1717" s="47"/>
      <c r="AC1717" s="47"/>
      <c r="AD1717" s="47"/>
      <c r="AE1717" s="47"/>
      <c r="AF1717" s="47"/>
      <c r="AG1717" s="47"/>
      <c r="AH1717" s="47"/>
      <c r="AI1717" s="47"/>
      <c r="AJ1717" s="47"/>
      <c r="AK1717" s="47"/>
      <c r="AL1717" s="47"/>
      <c r="AM1717" s="47"/>
      <c r="AN1717" s="47"/>
      <c r="AO1717" s="47"/>
      <c r="AP1717" s="47"/>
      <c r="AQ1717" s="47"/>
      <c r="AR1717" s="47"/>
      <c r="AS1717" s="47"/>
      <c r="AT1717" s="47"/>
      <c r="AU1717" s="47"/>
      <c r="AV1717" s="47"/>
      <c r="AW1717" s="47"/>
      <c r="AX1717" s="47"/>
      <c r="AY1717" s="47"/>
      <c r="AZ1717" s="47"/>
      <c r="BA1717" s="47"/>
      <c r="BB1717" s="47"/>
    </row>
    <row r="1718" spans="1:54" s="50" customFormat="1" x14ac:dyDescent="0.2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7"/>
      <c r="AB1718" s="47"/>
      <c r="AC1718" s="47"/>
      <c r="AD1718" s="47"/>
      <c r="AE1718" s="47"/>
      <c r="AF1718" s="47"/>
      <c r="AG1718" s="47"/>
      <c r="AH1718" s="47"/>
      <c r="AI1718" s="47"/>
      <c r="AJ1718" s="47"/>
      <c r="AK1718" s="47"/>
      <c r="AL1718" s="47"/>
      <c r="AM1718" s="47"/>
      <c r="AN1718" s="47"/>
      <c r="AO1718" s="47"/>
      <c r="AP1718" s="47"/>
      <c r="AQ1718" s="47"/>
      <c r="AR1718" s="47"/>
      <c r="AS1718" s="47"/>
      <c r="AT1718" s="47"/>
      <c r="AU1718" s="47"/>
      <c r="AV1718" s="47"/>
      <c r="AW1718" s="47"/>
      <c r="AX1718" s="47"/>
      <c r="AY1718" s="47"/>
      <c r="AZ1718" s="47"/>
      <c r="BA1718" s="47"/>
      <c r="BB1718" s="47"/>
    </row>
    <row r="1719" spans="1:54" s="50" customFormat="1" x14ac:dyDescent="0.2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7"/>
      <c r="AB1719" s="47"/>
      <c r="AC1719" s="47"/>
      <c r="AD1719" s="47"/>
      <c r="AE1719" s="47"/>
      <c r="AF1719" s="47"/>
      <c r="AG1719" s="47"/>
      <c r="AH1719" s="47"/>
      <c r="AI1719" s="47"/>
      <c r="AJ1719" s="47"/>
      <c r="AK1719" s="47"/>
      <c r="AL1719" s="47"/>
      <c r="AM1719" s="47"/>
      <c r="AN1719" s="47"/>
      <c r="AO1719" s="47"/>
      <c r="AP1719" s="47"/>
      <c r="AQ1719" s="47"/>
      <c r="AR1719" s="47"/>
      <c r="AS1719" s="47"/>
      <c r="AT1719" s="47"/>
      <c r="AU1719" s="47"/>
      <c r="AV1719" s="47"/>
      <c r="AW1719" s="47"/>
      <c r="AX1719" s="47"/>
      <c r="AY1719" s="47"/>
      <c r="AZ1719" s="47"/>
      <c r="BA1719" s="47"/>
      <c r="BB1719" s="47"/>
    </row>
    <row r="1720" spans="1:54" s="50" customFormat="1" x14ac:dyDescent="0.2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47"/>
      <c r="AW1720" s="47"/>
      <c r="AX1720" s="47"/>
      <c r="AY1720" s="47"/>
      <c r="AZ1720" s="47"/>
      <c r="BA1720" s="47"/>
      <c r="BB1720" s="47"/>
    </row>
    <row r="1721" spans="1:54" s="50" customFormat="1" x14ac:dyDescent="0.2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7"/>
      <c r="AB1721" s="47"/>
      <c r="AC1721" s="47"/>
      <c r="AD1721" s="47"/>
      <c r="AE1721" s="47"/>
      <c r="AF1721" s="47"/>
      <c r="AG1721" s="47"/>
      <c r="AH1721" s="47"/>
      <c r="AI1721" s="47"/>
      <c r="AJ1721" s="47"/>
      <c r="AK1721" s="47"/>
      <c r="AL1721" s="47"/>
      <c r="AM1721" s="47"/>
      <c r="AN1721" s="47"/>
      <c r="AO1721" s="47"/>
      <c r="AP1721" s="47"/>
      <c r="AQ1721" s="47"/>
      <c r="AR1721" s="47"/>
      <c r="AS1721" s="47"/>
      <c r="AT1721" s="47"/>
      <c r="AU1721" s="47"/>
      <c r="AV1721" s="47"/>
      <c r="AW1721" s="47"/>
      <c r="AX1721" s="47"/>
      <c r="AY1721" s="47"/>
      <c r="AZ1721" s="47"/>
      <c r="BA1721" s="47"/>
      <c r="BB1721" s="47"/>
    </row>
    <row r="1722" spans="1:54" s="50" customFormat="1" x14ac:dyDescent="0.2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7"/>
      <c r="AB1722" s="47"/>
      <c r="AC1722" s="47"/>
      <c r="AD1722" s="47"/>
      <c r="AE1722" s="47"/>
      <c r="AF1722" s="47"/>
      <c r="AG1722" s="47"/>
      <c r="AH1722" s="47"/>
      <c r="AI1722" s="47"/>
      <c r="AJ1722" s="47"/>
      <c r="AK1722" s="47"/>
      <c r="AL1722" s="47"/>
      <c r="AM1722" s="47"/>
      <c r="AN1722" s="47"/>
      <c r="AO1722" s="47"/>
      <c r="AP1722" s="47"/>
      <c r="AQ1722" s="47"/>
      <c r="AR1722" s="47"/>
      <c r="AS1722" s="47"/>
      <c r="AT1722" s="47"/>
      <c r="AU1722" s="47"/>
      <c r="AV1722" s="47"/>
      <c r="AW1722" s="47"/>
      <c r="AX1722" s="47"/>
      <c r="AY1722" s="47"/>
      <c r="AZ1722" s="47"/>
      <c r="BA1722" s="47"/>
      <c r="BB1722" s="47"/>
    </row>
    <row r="1723" spans="1:54" s="50" customFormat="1" x14ac:dyDescent="0.2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7"/>
      <c r="AB1723" s="47"/>
      <c r="AC1723" s="47"/>
      <c r="AD1723" s="47"/>
      <c r="AE1723" s="47"/>
      <c r="AF1723" s="47"/>
      <c r="AG1723" s="47"/>
      <c r="AH1723" s="47"/>
      <c r="AI1723" s="47"/>
      <c r="AJ1723" s="47"/>
      <c r="AK1723" s="47"/>
      <c r="AL1723" s="47"/>
      <c r="AM1723" s="47"/>
      <c r="AN1723" s="47"/>
      <c r="AO1723" s="47"/>
      <c r="AP1723" s="47"/>
      <c r="AQ1723" s="47"/>
      <c r="AR1723" s="47"/>
      <c r="AS1723" s="47"/>
      <c r="AT1723" s="47"/>
      <c r="AU1723" s="47"/>
      <c r="AV1723" s="47"/>
      <c r="AW1723" s="47"/>
      <c r="AX1723" s="47"/>
      <c r="AY1723" s="47"/>
      <c r="AZ1723" s="47"/>
      <c r="BA1723" s="47"/>
      <c r="BB1723" s="47"/>
    </row>
    <row r="1724" spans="1:54" s="50" customFormat="1" x14ac:dyDescent="0.2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7"/>
      <c r="AB1724" s="47"/>
      <c r="AC1724" s="47"/>
      <c r="AD1724" s="47"/>
      <c r="AE1724" s="47"/>
      <c r="AF1724" s="47"/>
      <c r="AG1724" s="47"/>
      <c r="AH1724" s="47"/>
      <c r="AI1724" s="47"/>
      <c r="AJ1724" s="47"/>
      <c r="AK1724" s="47"/>
      <c r="AL1724" s="47"/>
      <c r="AM1724" s="47"/>
      <c r="AN1724" s="47"/>
      <c r="AO1724" s="47"/>
      <c r="AP1724" s="47"/>
      <c r="AQ1724" s="47"/>
      <c r="AR1724" s="47"/>
      <c r="AS1724" s="47"/>
      <c r="AT1724" s="47"/>
      <c r="AU1724" s="47"/>
      <c r="AV1724" s="47"/>
      <c r="AW1724" s="47"/>
      <c r="AX1724" s="47"/>
      <c r="AY1724" s="47"/>
      <c r="AZ1724" s="47"/>
      <c r="BA1724" s="47"/>
      <c r="BB1724" s="47"/>
    </row>
    <row r="1725" spans="1:54" s="50" customFormat="1" x14ac:dyDescent="0.2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7"/>
      <c r="AB1725" s="47"/>
      <c r="AC1725" s="47"/>
      <c r="AD1725" s="47"/>
      <c r="AE1725" s="47"/>
      <c r="AF1725" s="47"/>
      <c r="AG1725" s="47"/>
      <c r="AH1725" s="47"/>
      <c r="AI1725" s="47"/>
      <c r="AJ1725" s="47"/>
      <c r="AK1725" s="47"/>
      <c r="AL1725" s="47"/>
      <c r="AM1725" s="47"/>
      <c r="AN1725" s="47"/>
      <c r="AO1725" s="47"/>
      <c r="AP1725" s="47"/>
      <c r="AQ1725" s="47"/>
      <c r="AR1725" s="47"/>
      <c r="AS1725" s="47"/>
      <c r="AT1725" s="47"/>
      <c r="AU1725" s="47"/>
      <c r="AV1725" s="47"/>
      <c r="AW1725" s="47"/>
      <c r="AX1725" s="47"/>
      <c r="AY1725" s="47"/>
      <c r="AZ1725" s="47"/>
      <c r="BA1725" s="47"/>
      <c r="BB1725" s="47"/>
    </row>
    <row r="1726" spans="1:54" s="50" customFormat="1" x14ac:dyDescent="0.2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47"/>
      <c r="AW1726" s="47"/>
      <c r="AX1726" s="47"/>
      <c r="AY1726" s="47"/>
      <c r="AZ1726" s="47"/>
      <c r="BA1726" s="47"/>
      <c r="BB1726" s="47"/>
    </row>
    <row r="1727" spans="1:54" s="50" customFormat="1" x14ac:dyDescent="0.2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7"/>
      <c r="AB1727" s="47"/>
      <c r="AC1727" s="47"/>
      <c r="AD1727" s="47"/>
      <c r="AE1727" s="47"/>
      <c r="AF1727" s="47"/>
      <c r="AG1727" s="47"/>
      <c r="AH1727" s="47"/>
      <c r="AI1727" s="47"/>
      <c r="AJ1727" s="47"/>
      <c r="AK1727" s="47"/>
      <c r="AL1727" s="47"/>
      <c r="AM1727" s="47"/>
      <c r="AN1727" s="47"/>
      <c r="AO1727" s="47"/>
      <c r="AP1727" s="47"/>
      <c r="AQ1727" s="47"/>
      <c r="AR1727" s="47"/>
      <c r="AS1727" s="47"/>
      <c r="AT1727" s="47"/>
      <c r="AU1727" s="47"/>
      <c r="AV1727" s="47"/>
      <c r="AW1727" s="47"/>
      <c r="AX1727" s="47"/>
      <c r="AY1727" s="47"/>
      <c r="AZ1727" s="47"/>
      <c r="BA1727" s="47"/>
      <c r="BB1727" s="47"/>
    </row>
    <row r="1728" spans="1:54" s="50" customFormat="1" x14ac:dyDescent="0.2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7"/>
      <c r="AB1728" s="47"/>
      <c r="AC1728" s="47"/>
      <c r="AD1728" s="47"/>
      <c r="AE1728" s="47"/>
      <c r="AF1728" s="47"/>
      <c r="AG1728" s="47"/>
      <c r="AH1728" s="47"/>
      <c r="AI1728" s="47"/>
      <c r="AJ1728" s="47"/>
      <c r="AK1728" s="47"/>
      <c r="AL1728" s="47"/>
      <c r="AM1728" s="47"/>
      <c r="AN1728" s="47"/>
      <c r="AO1728" s="47"/>
      <c r="AP1728" s="47"/>
      <c r="AQ1728" s="47"/>
      <c r="AR1728" s="47"/>
      <c r="AS1728" s="47"/>
      <c r="AT1728" s="47"/>
      <c r="AU1728" s="47"/>
      <c r="AV1728" s="47"/>
      <c r="AW1728" s="47"/>
      <c r="AX1728" s="47"/>
      <c r="AY1728" s="47"/>
      <c r="AZ1728" s="47"/>
      <c r="BA1728" s="47"/>
      <c r="BB1728" s="47"/>
    </row>
    <row r="1729" spans="1:54" s="50" customFormat="1" x14ac:dyDescent="0.2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7"/>
      <c r="AB1729" s="47"/>
      <c r="AC1729" s="47"/>
      <c r="AD1729" s="47"/>
      <c r="AE1729" s="47"/>
      <c r="AF1729" s="47"/>
      <c r="AG1729" s="47"/>
      <c r="AH1729" s="47"/>
      <c r="AI1729" s="47"/>
      <c r="AJ1729" s="47"/>
      <c r="AK1729" s="47"/>
      <c r="AL1729" s="47"/>
      <c r="AM1729" s="47"/>
      <c r="AN1729" s="47"/>
      <c r="AO1729" s="47"/>
      <c r="AP1729" s="47"/>
      <c r="AQ1729" s="47"/>
      <c r="AR1729" s="47"/>
      <c r="AS1729" s="47"/>
      <c r="AT1729" s="47"/>
      <c r="AU1729" s="47"/>
      <c r="AV1729" s="47"/>
      <c r="AW1729" s="47"/>
      <c r="AX1729" s="47"/>
      <c r="AY1729" s="47"/>
      <c r="AZ1729" s="47"/>
      <c r="BA1729" s="47"/>
      <c r="BB1729" s="47"/>
    </row>
    <row r="1730" spans="1:54" s="50" customFormat="1" x14ac:dyDescent="0.2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7"/>
      <c r="AB1730" s="47"/>
      <c r="AC1730" s="47"/>
      <c r="AD1730" s="47"/>
      <c r="AE1730" s="47"/>
      <c r="AF1730" s="47"/>
      <c r="AG1730" s="47"/>
      <c r="AH1730" s="47"/>
      <c r="AI1730" s="47"/>
      <c r="AJ1730" s="47"/>
      <c r="AK1730" s="47"/>
      <c r="AL1730" s="47"/>
      <c r="AM1730" s="47"/>
      <c r="AN1730" s="47"/>
      <c r="AO1730" s="47"/>
      <c r="AP1730" s="47"/>
      <c r="AQ1730" s="47"/>
      <c r="AR1730" s="47"/>
      <c r="AS1730" s="47"/>
      <c r="AT1730" s="47"/>
      <c r="AU1730" s="47"/>
      <c r="AV1730" s="47"/>
      <c r="AW1730" s="47"/>
      <c r="AX1730" s="47"/>
      <c r="AY1730" s="47"/>
      <c r="AZ1730" s="47"/>
      <c r="BA1730" s="47"/>
      <c r="BB1730" s="47"/>
    </row>
    <row r="1731" spans="1:54" s="50" customFormat="1" x14ac:dyDescent="0.2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7"/>
      <c r="AB1731" s="47"/>
      <c r="AC1731" s="47"/>
      <c r="AD1731" s="47"/>
      <c r="AE1731" s="47"/>
      <c r="AF1731" s="47"/>
      <c r="AG1731" s="47"/>
      <c r="AH1731" s="47"/>
      <c r="AI1731" s="47"/>
      <c r="AJ1731" s="47"/>
      <c r="AK1731" s="47"/>
      <c r="AL1731" s="47"/>
      <c r="AM1731" s="47"/>
      <c r="AN1731" s="47"/>
      <c r="AO1731" s="47"/>
      <c r="AP1731" s="47"/>
      <c r="AQ1731" s="47"/>
      <c r="AR1731" s="47"/>
      <c r="AS1731" s="47"/>
      <c r="AT1731" s="47"/>
      <c r="AU1731" s="47"/>
      <c r="AV1731" s="47"/>
      <c r="AW1731" s="47"/>
      <c r="AX1731" s="47"/>
      <c r="AY1731" s="47"/>
      <c r="AZ1731" s="47"/>
      <c r="BA1731" s="47"/>
      <c r="BB1731" s="47"/>
    </row>
    <row r="1732" spans="1:54" s="50" customFormat="1" x14ac:dyDescent="0.2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7"/>
      <c r="AB1732" s="47"/>
      <c r="AC1732" s="47"/>
      <c r="AD1732" s="47"/>
      <c r="AE1732" s="47"/>
      <c r="AF1732" s="47"/>
      <c r="AG1732" s="47"/>
      <c r="AH1732" s="47"/>
      <c r="AI1732" s="47"/>
      <c r="AJ1732" s="47"/>
      <c r="AK1732" s="47"/>
      <c r="AL1732" s="47"/>
      <c r="AM1732" s="47"/>
      <c r="AN1732" s="47"/>
      <c r="AO1732" s="47"/>
      <c r="AP1732" s="47"/>
      <c r="AQ1732" s="47"/>
      <c r="AR1732" s="47"/>
      <c r="AS1732" s="47"/>
      <c r="AT1732" s="47"/>
      <c r="AU1732" s="47"/>
      <c r="AV1732" s="47"/>
      <c r="AW1732" s="47"/>
      <c r="AX1732" s="47"/>
      <c r="AY1732" s="47"/>
      <c r="AZ1732" s="47"/>
      <c r="BA1732" s="47"/>
      <c r="BB1732" s="47"/>
    </row>
    <row r="1733" spans="1:54" s="50" customFormat="1" x14ac:dyDescent="0.2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7"/>
      <c r="AB1733" s="47"/>
      <c r="AC1733" s="47"/>
      <c r="AD1733" s="47"/>
      <c r="AE1733" s="47"/>
      <c r="AF1733" s="47"/>
      <c r="AG1733" s="47"/>
      <c r="AH1733" s="47"/>
      <c r="AI1733" s="47"/>
      <c r="AJ1733" s="47"/>
      <c r="AK1733" s="47"/>
      <c r="AL1733" s="47"/>
      <c r="AM1733" s="47"/>
      <c r="AN1733" s="47"/>
      <c r="AO1733" s="47"/>
      <c r="AP1733" s="47"/>
      <c r="AQ1733" s="47"/>
      <c r="AR1733" s="47"/>
      <c r="AS1733" s="47"/>
      <c r="AT1733" s="47"/>
      <c r="AU1733" s="47"/>
      <c r="AV1733" s="47"/>
      <c r="AW1733" s="47"/>
      <c r="AX1733" s="47"/>
      <c r="AY1733" s="47"/>
      <c r="AZ1733" s="47"/>
      <c r="BA1733" s="47"/>
      <c r="BB1733" s="47"/>
    </row>
    <row r="1734" spans="1:54" s="50" customFormat="1" x14ac:dyDescent="0.2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7"/>
      <c r="AB1734" s="47"/>
      <c r="AC1734" s="47"/>
      <c r="AD1734" s="47"/>
      <c r="AE1734" s="47"/>
      <c r="AF1734" s="47"/>
      <c r="AG1734" s="47"/>
      <c r="AH1734" s="47"/>
      <c r="AI1734" s="47"/>
      <c r="AJ1734" s="47"/>
      <c r="AK1734" s="47"/>
      <c r="AL1734" s="47"/>
      <c r="AM1734" s="47"/>
      <c r="AN1734" s="47"/>
      <c r="AO1734" s="47"/>
      <c r="AP1734" s="47"/>
      <c r="AQ1734" s="47"/>
      <c r="AR1734" s="47"/>
      <c r="AS1734" s="47"/>
      <c r="AT1734" s="47"/>
      <c r="AU1734" s="47"/>
      <c r="AV1734" s="47"/>
      <c r="AW1734" s="47"/>
      <c r="AX1734" s="47"/>
      <c r="AY1734" s="47"/>
      <c r="AZ1734" s="47"/>
      <c r="BA1734" s="47"/>
      <c r="BB1734" s="47"/>
    </row>
    <row r="1735" spans="1:54" s="50" customFormat="1" x14ac:dyDescent="0.2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7"/>
      <c r="AB1735" s="47"/>
      <c r="AC1735" s="47"/>
      <c r="AD1735" s="47"/>
      <c r="AE1735" s="47"/>
      <c r="AF1735" s="47"/>
      <c r="AG1735" s="47"/>
      <c r="AH1735" s="47"/>
      <c r="AI1735" s="47"/>
      <c r="AJ1735" s="47"/>
      <c r="AK1735" s="47"/>
      <c r="AL1735" s="47"/>
      <c r="AM1735" s="47"/>
      <c r="AN1735" s="47"/>
      <c r="AO1735" s="47"/>
      <c r="AP1735" s="47"/>
      <c r="AQ1735" s="47"/>
      <c r="AR1735" s="47"/>
      <c r="AS1735" s="47"/>
      <c r="AT1735" s="47"/>
      <c r="AU1735" s="47"/>
      <c r="AV1735" s="47"/>
      <c r="AW1735" s="47"/>
      <c r="AX1735" s="47"/>
      <c r="AY1735" s="47"/>
      <c r="AZ1735" s="47"/>
      <c r="BA1735" s="47"/>
      <c r="BB1735" s="47"/>
    </row>
    <row r="1736" spans="1:54" s="50" customFormat="1" x14ac:dyDescent="0.2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7"/>
      <c r="AB1736" s="47"/>
      <c r="AC1736" s="47"/>
      <c r="AD1736" s="47"/>
      <c r="AE1736" s="47"/>
      <c r="AF1736" s="47"/>
      <c r="AG1736" s="47"/>
      <c r="AH1736" s="47"/>
      <c r="AI1736" s="47"/>
      <c r="AJ1736" s="47"/>
      <c r="AK1736" s="47"/>
      <c r="AL1736" s="47"/>
      <c r="AM1736" s="47"/>
      <c r="AN1736" s="47"/>
      <c r="AO1736" s="47"/>
      <c r="AP1736" s="47"/>
      <c r="AQ1736" s="47"/>
      <c r="AR1736" s="47"/>
      <c r="AS1736" s="47"/>
      <c r="AT1736" s="47"/>
      <c r="AU1736" s="47"/>
      <c r="AV1736" s="47"/>
      <c r="AW1736" s="47"/>
      <c r="AX1736" s="47"/>
      <c r="AY1736" s="47"/>
      <c r="AZ1736" s="47"/>
      <c r="BA1736" s="47"/>
      <c r="BB1736" s="47"/>
    </row>
    <row r="1737" spans="1:54" s="50" customFormat="1" x14ac:dyDescent="0.2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7"/>
      <c r="AB1737" s="47"/>
      <c r="AC1737" s="47"/>
      <c r="AD1737" s="47"/>
      <c r="AE1737" s="47"/>
      <c r="AF1737" s="47"/>
      <c r="AG1737" s="47"/>
      <c r="AH1737" s="47"/>
      <c r="AI1737" s="47"/>
      <c r="AJ1737" s="47"/>
      <c r="AK1737" s="47"/>
      <c r="AL1737" s="47"/>
      <c r="AM1737" s="47"/>
      <c r="AN1737" s="47"/>
      <c r="AO1737" s="47"/>
      <c r="AP1737" s="47"/>
      <c r="AQ1737" s="47"/>
      <c r="AR1737" s="47"/>
      <c r="AS1737" s="47"/>
      <c r="AT1737" s="47"/>
      <c r="AU1737" s="47"/>
      <c r="AV1737" s="47"/>
      <c r="AW1737" s="47"/>
      <c r="AX1737" s="47"/>
      <c r="AY1737" s="47"/>
      <c r="AZ1737" s="47"/>
      <c r="BA1737" s="47"/>
      <c r="BB1737" s="47"/>
    </row>
    <row r="1738" spans="1:54" s="50" customFormat="1" x14ac:dyDescent="0.2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47"/>
      <c r="AW1738" s="47"/>
      <c r="AX1738" s="47"/>
      <c r="AY1738" s="47"/>
      <c r="AZ1738" s="47"/>
      <c r="BA1738" s="47"/>
      <c r="BB1738" s="47"/>
    </row>
    <row r="1739" spans="1:54" s="50" customFormat="1" x14ac:dyDescent="0.2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7"/>
      <c r="AB1739" s="47"/>
      <c r="AC1739" s="47"/>
      <c r="AD1739" s="47"/>
      <c r="AE1739" s="47"/>
      <c r="AF1739" s="47"/>
      <c r="AG1739" s="47"/>
      <c r="AH1739" s="47"/>
      <c r="AI1739" s="47"/>
      <c r="AJ1739" s="47"/>
      <c r="AK1739" s="47"/>
      <c r="AL1739" s="47"/>
      <c r="AM1739" s="47"/>
      <c r="AN1739" s="47"/>
      <c r="AO1739" s="47"/>
      <c r="AP1739" s="47"/>
      <c r="AQ1739" s="47"/>
      <c r="AR1739" s="47"/>
      <c r="AS1739" s="47"/>
      <c r="AT1739" s="47"/>
      <c r="AU1739" s="47"/>
      <c r="AV1739" s="47"/>
      <c r="AW1739" s="47"/>
      <c r="AX1739" s="47"/>
      <c r="AY1739" s="47"/>
      <c r="AZ1739" s="47"/>
      <c r="BA1739" s="47"/>
      <c r="BB1739" s="47"/>
    </row>
    <row r="1740" spans="1:54" s="50" customFormat="1" x14ac:dyDescent="0.2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47"/>
      <c r="AW1740" s="47"/>
      <c r="AX1740" s="47"/>
      <c r="AY1740" s="47"/>
      <c r="AZ1740" s="47"/>
      <c r="BA1740" s="47"/>
      <c r="BB1740" s="47"/>
    </row>
    <row r="1741" spans="1:54" s="50" customFormat="1" x14ac:dyDescent="0.2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47"/>
      <c r="AW1741" s="47"/>
      <c r="AX1741" s="47"/>
      <c r="AY1741" s="47"/>
      <c r="AZ1741" s="47"/>
      <c r="BA1741" s="47"/>
      <c r="BB1741" s="47"/>
    </row>
    <row r="1742" spans="1:54" s="50" customFormat="1" x14ac:dyDescent="0.2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47"/>
      <c r="AW1742" s="47"/>
      <c r="AX1742" s="47"/>
      <c r="AY1742" s="47"/>
      <c r="AZ1742" s="47"/>
      <c r="BA1742" s="47"/>
      <c r="BB1742" s="47"/>
    </row>
    <row r="1743" spans="1:54" s="50" customFormat="1" x14ac:dyDescent="0.2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7"/>
      <c r="AB1743" s="47"/>
      <c r="AC1743" s="47"/>
      <c r="AD1743" s="47"/>
      <c r="AE1743" s="47"/>
      <c r="AF1743" s="47"/>
      <c r="AG1743" s="47"/>
      <c r="AH1743" s="47"/>
      <c r="AI1743" s="47"/>
      <c r="AJ1743" s="47"/>
      <c r="AK1743" s="47"/>
      <c r="AL1743" s="47"/>
      <c r="AM1743" s="47"/>
      <c r="AN1743" s="47"/>
      <c r="AO1743" s="47"/>
      <c r="AP1743" s="47"/>
      <c r="AQ1743" s="47"/>
      <c r="AR1743" s="47"/>
      <c r="AS1743" s="47"/>
      <c r="AT1743" s="47"/>
      <c r="AU1743" s="47"/>
      <c r="AV1743" s="47"/>
      <c r="AW1743" s="47"/>
      <c r="AX1743" s="47"/>
      <c r="AY1743" s="47"/>
      <c r="AZ1743" s="47"/>
      <c r="BA1743" s="47"/>
      <c r="BB1743" s="47"/>
    </row>
    <row r="1744" spans="1:54" s="50" customFormat="1" x14ac:dyDescent="0.2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47"/>
      <c r="AW1744" s="47"/>
      <c r="AX1744" s="47"/>
      <c r="AY1744" s="47"/>
      <c r="AZ1744" s="47"/>
      <c r="BA1744" s="47"/>
      <c r="BB1744" s="47"/>
    </row>
    <row r="1745" spans="1:54" s="50" customFormat="1" x14ac:dyDescent="0.2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7"/>
      <c r="AB1745" s="47"/>
      <c r="AC1745" s="47"/>
      <c r="AD1745" s="47"/>
      <c r="AE1745" s="47"/>
      <c r="AF1745" s="47"/>
      <c r="AG1745" s="47"/>
      <c r="AH1745" s="47"/>
      <c r="AI1745" s="47"/>
      <c r="AJ1745" s="47"/>
      <c r="AK1745" s="47"/>
      <c r="AL1745" s="47"/>
      <c r="AM1745" s="47"/>
      <c r="AN1745" s="47"/>
      <c r="AO1745" s="47"/>
      <c r="AP1745" s="47"/>
      <c r="AQ1745" s="47"/>
      <c r="AR1745" s="47"/>
      <c r="AS1745" s="47"/>
      <c r="AT1745" s="47"/>
      <c r="AU1745" s="47"/>
      <c r="AV1745" s="47"/>
      <c r="AW1745" s="47"/>
      <c r="AX1745" s="47"/>
      <c r="AY1745" s="47"/>
      <c r="AZ1745" s="47"/>
      <c r="BA1745" s="47"/>
      <c r="BB1745" s="47"/>
    </row>
    <row r="1746" spans="1:54" s="50" customFormat="1" x14ac:dyDescent="0.2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47"/>
      <c r="AW1746" s="47"/>
      <c r="AX1746" s="47"/>
      <c r="AY1746" s="47"/>
      <c r="AZ1746" s="47"/>
      <c r="BA1746" s="47"/>
      <c r="BB1746" s="47"/>
    </row>
    <row r="1747" spans="1:54" s="50" customFormat="1" x14ac:dyDescent="0.2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  <c r="AC1747" s="47"/>
      <c r="AD1747" s="47"/>
      <c r="AE1747" s="47"/>
      <c r="AF1747" s="47"/>
      <c r="AG1747" s="47"/>
      <c r="AH1747" s="47"/>
      <c r="AI1747" s="47"/>
      <c r="AJ1747" s="47"/>
      <c r="AK1747" s="47"/>
      <c r="AL1747" s="47"/>
      <c r="AM1747" s="47"/>
      <c r="AN1747" s="47"/>
      <c r="AO1747" s="47"/>
      <c r="AP1747" s="47"/>
      <c r="AQ1747" s="47"/>
      <c r="AR1747" s="47"/>
      <c r="AS1747" s="47"/>
      <c r="AT1747" s="47"/>
      <c r="AU1747" s="47"/>
      <c r="AV1747" s="47"/>
      <c r="AW1747" s="47"/>
      <c r="AX1747" s="47"/>
      <c r="AY1747" s="47"/>
      <c r="AZ1747" s="47"/>
      <c r="BA1747" s="47"/>
      <c r="BB1747" s="47"/>
    </row>
    <row r="1748" spans="1:54" s="50" customFormat="1" x14ac:dyDescent="0.2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  <c r="AC1748" s="47"/>
      <c r="AD1748" s="47"/>
      <c r="AE1748" s="47"/>
      <c r="AF1748" s="47"/>
      <c r="AG1748" s="47"/>
      <c r="AH1748" s="47"/>
      <c r="AI1748" s="47"/>
      <c r="AJ1748" s="47"/>
      <c r="AK1748" s="47"/>
      <c r="AL1748" s="47"/>
      <c r="AM1748" s="47"/>
      <c r="AN1748" s="47"/>
      <c r="AO1748" s="47"/>
      <c r="AP1748" s="47"/>
      <c r="AQ1748" s="47"/>
      <c r="AR1748" s="47"/>
      <c r="AS1748" s="47"/>
      <c r="AT1748" s="47"/>
      <c r="AU1748" s="47"/>
      <c r="AV1748" s="47"/>
      <c r="AW1748" s="47"/>
      <c r="AX1748" s="47"/>
      <c r="AY1748" s="47"/>
      <c r="AZ1748" s="47"/>
      <c r="BA1748" s="47"/>
      <c r="BB1748" s="47"/>
    </row>
    <row r="1749" spans="1:54" s="50" customFormat="1" x14ac:dyDescent="0.2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47"/>
      <c r="AW1749" s="47"/>
      <c r="AX1749" s="47"/>
      <c r="AY1749" s="47"/>
      <c r="AZ1749" s="47"/>
      <c r="BA1749" s="47"/>
      <c r="BB1749" s="47"/>
    </row>
    <row r="1750" spans="1:54" s="50" customFormat="1" x14ac:dyDescent="0.2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7"/>
      <c r="AB1750" s="47"/>
      <c r="AC1750" s="47"/>
      <c r="AD1750" s="47"/>
      <c r="AE1750" s="47"/>
      <c r="AF1750" s="47"/>
      <c r="AG1750" s="47"/>
      <c r="AH1750" s="47"/>
      <c r="AI1750" s="47"/>
      <c r="AJ1750" s="47"/>
      <c r="AK1750" s="47"/>
      <c r="AL1750" s="47"/>
      <c r="AM1750" s="47"/>
      <c r="AN1750" s="47"/>
      <c r="AO1750" s="47"/>
      <c r="AP1750" s="47"/>
      <c r="AQ1750" s="47"/>
      <c r="AR1750" s="47"/>
      <c r="AS1750" s="47"/>
      <c r="AT1750" s="47"/>
      <c r="AU1750" s="47"/>
      <c r="AV1750" s="47"/>
      <c r="AW1750" s="47"/>
      <c r="AX1750" s="47"/>
      <c r="AY1750" s="47"/>
      <c r="AZ1750" s="47"/>
      <c r="BA1750" s="47"/>
      <c r="BB1750" s="47"/>
    </row>
    <row r="1751" spans="1:54" s="50" customFormat="1" x14ac:dyDescent="0.2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  <c r="AC1751" s="47"/>
      <c r="AD1751" s="47"/>
      <c r="AE1751" s="47"/>
      <c r="AF1751" s="47"/>
      <c r="AG1751" s="47"/>
      <c r="AH1751" s="47"/>
      <c r="AI1751" s="47"/>
      <c r="AJ1751" s="47"/>
      <c r="AK1751" s="47"/>
      <c r="AL1751" s="47"/>
      <c r="AM1751" s="47"/>
      <c r="AN1751" s="47"/>
      <c r="AO1751" s="47"/>
      <c r="AP1751" s="47"/>
      <c r="AQ1751" s="47"/>
      <c r="AR1751" s="47"/>
      <c r="AS1751" s="47"/>
      <c r="AT1751" s="47"/>
      <c r="AU1751" s="47"/>
      <c r="AV1751" s="47"/>
      <c r="AW1751" s="47"/>
      <c r="AX1751" s="47"/>
      <c r="AY1751" s="47"/>
      <c r="AZ1751" s="47"/>
      <c r="BA1751" s="47"/>
      <c r="BB1751" s="47"/>
    </row>
    <row r="1752" spans="1:54" s="50" customFormat="1" x14ac:dyDescent="0.2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  <c r="AC1752" s="47"/>
      <c r="AD1752" s="47"/>
      <c r="AE1752" s="47"/>
      <c r="AF1752" s="47"/>
      <c r="AG1752" s="47"/>
      <c r="AH1752" s="47"/>
      <c r="AI1752" s="47"/>
      <c r="AJ1752" s="47"/>
      <c r="AK1752" s="47"/>
      <c r="AL1752" s="47"/>
      <c r="AM1752" s="47"/>
      <c r="AN1752" s="47"/>
      <c r="AO1752" s="47"/>
      <c r="AP1752" s="47"/>
      <c r="AQ1752" s="47"/>
      <c r="AR1752" s="47"/>
      <c r="AS1752" s="47"/>
      <c r="AT1752" s="47"/>
      <c r="AU1752" s="47"/>
      <c r="AV1752" s="47"/>
      <c r="AW1752" s="47"/>
      <c r="AX1752" s="47"/>
      <c r="AY1752" s="47"/>
      <c r="AZ1752" s="47"/>
      <c r="BA1752" s="47"/>
      <c r="BB1752" s="47"/>
    </row>
    <row r="1753" spans="1:54" s="50" customFormat="1" x14ac:dyDescent="0.2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  <c r="AC1753" s="47"/>
      <c r="AD1753" s="47"/>
      <c r="AE1753" s="47"/>
      <c r="AF1753" s="47"/>
      <c r="AG1753" s="47"/>
      <c r="AH1753" s="47"/>
      <c r="AI1753" s="47"/>
      <c r="AJ1753" s="47"/>
      <c r="AK1753" s="47"/>
      <c r="AL1753" s="47"/>
      <c r="AM1753" s="47"/>
      <c r="AN1753" s="47"/>
      <c r="AO1753" s="47"/>
      <c r="AP1753" s="47"/>
      <c r="AQ1753" s="47"/>
      <c r="AR1753" s="47"/>
      <c r="AS1753" s="47"/>
      <c r="AT1753" s="47"/>
      <c r="AU1753" s="47"/>
      <c r="AV1753" s="47"/>
      <c r="AW1753" s="47"/>
      <c r="AX1753" s="47"/>
      <c r="AY1753" s="47"/>
      <c r="AZ1753" s="47"/>
      <c r="BA1753" s="47"/>
      <c r="BB1753" s="47"/>
    </row>
    <row r="1754" spans="1:54" s="50" customFormat="1" x14ac:dyDescent="0.2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  <c r="AC1754" s="47"/>
      <c r="AD1754" s="47"/>
      <c r="AE1754" s="47"/>
      <c r="AF1754" s="47"/>
      <c r="AG1754" s="47"/>
      <c r="AH1754" s="47"/>
      <c r="AI1754" s="47"/>
      <c r="AJ1754" s="47"/>
      <c r="AK1754" s="47"/>
      <c r="AL1754" s="47"/>
      <c r="AM1754" s="47"/>
      <c r="AN1754" s="47"/>
      <c r="AO1754" s="47"/>
      <c r="AP1754" s="47"/>
      <c r="AQ1754" s="47"/>
      <c r="AR1754" s="47"/>
      <c r="AS1754" s="47"/>
      <c r="AT1754" s="47"/>
      <c r="AU1754" s="47"/>
      <c r="AV1754" s="47"/>
      <c r="AW1754" s="47"/>
      <c r="AX1754" s="47"/>
      <c r="AY1754" s="47"/>
      <c r="AZ1754" s="47"/>
      <c r="BA1754" s="47"/>
      <c r="BB1754" s="47"/>
    </row>
    <row r="1755" spans="1:54" s="50" customFormat="1" x14ac:dyDescent="0.2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  <c r="AC1755" s="47"/>
      <c r="AD1755" s="47"/>
      <c r="AE1755" s="47"/>
      <c r="AF1755" s="47"/>
      <c r="AG1755" s="47"/>
      <c r="AH1755" s="47"/>
      <c r="AI1755" s="47"/>
      <c r="AJ1755" s="47"/>
      <c r="AK1755" s="47"/>
      <c r="AL1755" s="47"/>
      <c r="AM1755" s="47"/>
      <c r="AN1755" s="47"/>
      <c r="AO1755" s="47"/>
      <c r="AP1755" s="47"/>
      <c r="AQ1755" s="47"/>
      <c r="AR1755" s="47"/>
      <c r="AS1755" s="47"/>
      <c r="AT1755" s="47"/>
      <c r="AU1755" s="47"/>
      <c r="AV1755" s="47"/>
      <c r="AW1755" s="47"/>
      <c r="AX1755" s="47"/>
      <c r="AY1755" s="47"/>
      <c r="AZ1755" s="47"/>
      <c r="BA1755" s="47"/>
      <c r="BB1755" s="47"/>
    </row>
    <row r="1756" spans="1:54" s="50" customFormat="1" x14ac:dyDescent="0.2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7"/>
      <c r="AB1756" s="47"/>
      <c r="AC1756" s="47"/>
      <c r="AD1756" s="47"/>
      <c r="AE1756" s="47"/>
      <c r="AF1756" s="47"/>
      <c r="AG1756" s="47"/>
      <c r="AH1756" s="47"/>
      <c r="AI1756" s="47"/>
      <c r="AJ1756" s="47"/>
      <c r="AK1756" s="47"/>
      <c r="AL1756" s="47"/>
      <c r="AM1756" s="47"/>
      <c r="AN1756" s="47"/>
      <c r="AO1756" s="47"/>
      <c r="AP1756" s="47"/>
      <c r="AQ1756" s="47"/>
      <c r="AR1756" s="47"/>
      <c r="AS1756" s="47"/>
      <c r="AT1756" s="47"/>
      <c r="AU1756" s="47"/>
      <c r="AV1756" s="47"/>
      <c r="AW1756" s="47"/>
      <c r="AX1756" s="47"/>
      <c r="AY1756" s="47"/>
      <c r="AZ1756" s="47"/>
      <c r="BA1756" s="47"/>
      <c r="BB1756" s="47"/>
    </row>
    <row r="1757" spans="1:54" s="50" customFormat="1" x14ac:dyDescent="0.2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7"/>
      <c r="AB1757" s="47"/>
      <c r="AC1757" s="47"/>
      <c r="AD1757" s="47"/>
      <c r="AE1757" s="47"/>
      <c r="AF1757" s="47"/>
      <c r="AG1757" s="47"/>
      <c r="AH1757" s="47"/>
      <c r="AI1757" s="47"/>
      <c r="AJ1757" s="47"/>
      <c r="AK1757" s="47"/>
      <c r="AL1757" s="47"/>
      <c r="AM1757" s="47"/>
      <c r="AN1757" s="47"/>
      <c r="AO1757" s="47"/>
      <c r="AP1757" s="47"/>
      <c r="AQ1757" s="47"/>
      <c r="AR1757" s="47"/>
      <c r="AS1757" s="47"/>
      <c r="AT1757" s="47"/>
      <c r="AU1757" s="47"/>
      <c r="AV1757" s="47"/>
      <c r="AW1757" s="47"/>
      <c r="AX1757" s="47"/>
      <c r="AY1757" s="47"/>
      <c r="AZ1757" s="47"/>
      <c r="BA1757" s="47"/>
      <c r="BB1757" s="47"/>
    </row>
    <row r="1758" spans="1:54" s="50" customFormat="1" x14ac:dyDescent="0.2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7"/>
      <c r="AB1758" s="47"/>
      <c r="AC1758" s="47"/>
      <c r="AD1758" s="47"/>
      <c r="AE1758" s="47"/>
      <c r="AF1758" s="47"/>
      <c r="AG1758" s="47"/>
      <c r="AH1758" s="47"/>
      <c r="AI1758" s="47"/>
      <c r="AJ1758" s="47"/>
      <c r="AK1758" s="47"/>
      <c r="AL1758" s="47"/>
      <c r="AM1758" s="47"/>
      <c r="AN1758" s="47"/>
      <c r="AO1758" s="47"/>
      <c r="AP1758" s="47"/>
      <c r="AQ1758" s="47"/>
      <c r="AR1758" s="47"/>
      <c r="AS1758" s="47"/>
      <c r="AT1758" s="47"/>
      <c r="AU1758" s="47"/>
      <c r="AV1758" s="47"/>
      <c r="AW1758" s="47"/>
      <c r="AX1758" s="47"/>
      <c r="AY1758" s="47"/>
      <c r="AZ1758" s="47"/>
      <c r="BA1758" s="47"/>
      <c r="BB1758" s="47"/>
    </row>
    <row r="1759" spans="1:54" s="50" customFormat="1" x14ac:dyDescent="0.2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  <c r="AB1759" s="47"/>
      <c r="AC1759" s="47"/>
      <c r="AD1759" s="47"/>
      <c r="AE1759" s="47"/>
      <c r="AF1759" s="47"/>
      <c r="AG1759" s="47"/>
      <c r="AH1759" s="47"/>
      <c r="AI1759" s="47"/>
      <c r="AJ1759" s="47"/>
      <c r="AK1759" s="47"/>
      <c r="AL1759" s="47"/>
      <c r="AM1759" s="47"/>
      <c r="AN1759" s="47"/>
      <c r="AO1759" s="47"/>
      <c r="AP1759" s="47"/>
      <c r="AQ1759" s="47"/>
      <c r="AR1759" s="47"/>
      <c r="AS1759" s="47"/>
      <c r="AT1759" s="47"/>
      <c r="AU1759" s="47"/>
      <c r="AV1759" s="47"/>
      <c r="AW1759" s="47"/>
      <c r="AX1759" s="47"/>
      <c r="AY1759" s="47"/>
      <c r="AZ1759" s="47"/>
      <c r="BA1759" s="47"/>
      <c r="BB1759" s="47"/>
    </row>
    <row r="1760" spans="1:54" s="50" customFormat="1" x14ac:dyDescent="0.2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  <c r="AC1760" s="47"/>
      <c r="AD1760" s="47"/>
      <c r="AE1760" s="47"/>
      <c r="AF1760" s="47"/>
      <c r="AG1760" s="47"/>
      <c r="AH1760" s="47"/>
      <c r="AI1760" s="47"/>
      <c r="AJ1760" s="47"/>
      <c r="AK1760" s="47"/>
      <c r="AL1760" s="47"/>
      <c r="AM1760" s="47"/>
      <c r="AN1760" s="47"/>
      <c r="AO1760" s="47"/>
      <c r="AP1760" s="47"/>
      <c r="AQ1760" s="47"/>
      <c r="AR1760" s="47"/>
      <c r="AS1760" s="47"/>
      <c r="AT1760" s="47"/>
      <c r="AU1760" s="47"/>
      <c r="AV1760" s="47"/>
      <c r="AW1760" s="47"/>
      <c r="AX1760" s="47"/>
      <c r="AY1760" s="47"/>
      <c r="AZ1760" s="47"/>
      <c r="BA1760" s="47"/>
      <c r="BB1760" s="47"/>
    </row>
    <row r="1761" spans="1:54" s="50" customFormat="1" x14ac:dyDescent="0.2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7"/>
      <c r="AB1761" s="47"/>
      <c r="AC1761" s="47"/>
      <c r="AD1761" s="47"/>
      <c r="AE1761" s="47"/>
      <c r="AF1761" s="47"/>
      <c r="AG1761" s="47"/>
      <c r="AH1761" s="47"/>
      <c r="AI1761" s="47"/>
      <c r="AJ1761" s="47"/>
      <c r="AK1761" s="47"/>
      <c r="AL1761" s="47"/>
      <c r="AM1761" s="47"/>
      <c r="AN1761" s="47"/>
      <c r="AO1761" s="47"/>
      <c r="AP1761" s="47"/>
      <c r="AQ1761" s="47"/>
      <c r="AR1761" s="47"/>
      <c r="AS1761" s="47"/>
      <c r="AT1761" s="47"/>
      <c r="AU1761" s="47"/>
      <c r="AV1761" s="47"/>
      <c r="AW1761" s="47"/>
      <c r="AX1761" s="47"/>
      <c r="AY1761" s="47"/>
      <c r="AZ1761" s="47"/>
      <c r="BA1761" s="47"/>
      <c r="BB1761" s="47"/>
    </row>
    <row r="1762" spans="1:54" s="50" customFormat="1" x14ac:dyDescent="0.2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7"/>
      <c r="AB1762" s="47"/>
      <c r="AC1762" s="47"/>
      <c r="AD1762" s="47"/>
      <c r="AE1762" s="47"/>
      <c r="AF1762" s="47"/>
      <c r="AG1762" s="47"/>
      <c r="AH1762" s="47"/>
      <c r="AI1762" s="47"/>
      <c r="AJ1762" s="47"/>
      <c r="AK1762" s="47"/>
      <c r="AL1762" s="47"/>
      <c r="AM1762" s="47"/>
      <c r="AN1762" s="47"/>
      <c r="AO1762" s="47"/>
      <c r="AP1762" s="47"/>
      <c r="AQ1762" s="47"/>
      <c r="AR1762" s="47"/>
      <c r="AS1762" s="47"/>
      <c r="AT1762" s="47"/>
      <c r="AU1762" s="47"/>
      <c r="AV1762" s="47"/>
      <c r="AW1762" s="47"/>
      <c r="AX1762" s="47"/>
      <c r="AY1762" s="47"/>
      <c r="AZ1762" s="47"/>
      <c r="BA1762" s="47"/>
      <c r="BB1762" s="47"/>
    </row>
    <row r="1763" spans="1:54" s="50" customFormat="1" x14ac:dyDescent="0.2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47"/>
      <c r="AW1763" s="47"/>
      <c r="AX1763" s="47"/>
      <c r="AY1763" s="47"/>
      <c r="AZ1763" s="47"/>
      <c r="BA1763" s="47"/>
      <c r="BB1763" s="47"/>
    </row>
    <row r="1764" spans="1:54" s="50" customFormat="1" x14ac:dyDescent="0.2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7"/>
      <c r="AB1764" s="47"/>
      <c r="AC1764" s="47"/>
      <c r="AD1764" s="47"/>
      <c r="AE1764" s="47"/>
      <c r="AF1764" s="47"/>
      <c r="AG1764" s="47"/>
      <c r="AH1764" s="47"/>
      <c r="AI1764" s="47"/>
      <c r="AJ1764" s="47"/>
      <c r="AK1764" s="47"/>
      <c r="AL1764" s="47"/>
      <c r="AM1764" s="47"/>
      <c r="AN1764" s="47"/>
      <c r="AO1764" s="47"/>
      <c r="AP1764" s="47"/>
      <c r="AQ1764" s="47"/>
      <c r="AR1764" s="47"/>
      <c r="AS1764" s="47"/>
      <c r="AT1764" s="47"/>
      <c r="AU1764" s="47"/>
      <c r="AV1764" s="47"/>
      <c r="AW1764" s="47"/>
      <c r="AX1764" s="47"/>
      <c r="AY1764" s="47"/>
      <c r="AZ1764" s="47"/>
      <c r="BA1764" s="47"/>
      <c r="BB1764" s="47"/>
    </row>
    <row r="1765" spans="1:54" s="50" customFormat="1" x14ac:dyDescent="0.2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7"/>
      <c r="AB1765" s="47"/>
      <c r="AC1765" s="47"/>
      <c r="AD1765" s="47"/>
      <c r="AE1765" s="47"/>
      <c r="AF1765" s="47"/>
      <c r="AG1765" s="47"/>
      <c r="AH1765" s="47"/>
      <c r="AI1765" s="47"/>
      <c r="AJ1765" s="47"/>
      <c r="AK1765" s="47"/>
      <c r="AL1765" s="47"/>
      <c r="AM1765" s="47"/>
      <c r="AN1765" s="47"/>
      <c r="AO1765" s="47"/>
      <c r="AP1765" s="47"/>
      <c r="AQ1765" s="47"/>
      <c r="AR1765" s="47"/>
      <c r="AS1765" s="47"/>
      <c r="AT1765" s="47"/>
      <c r="AU1765" s="47"/>
      <c r="AV1765" s="47"/>
      <c r="AW1765" s="47"/>
      <c r="AX1765" s="47"/>
      <c r="AY1765" s="47"/>
      <c r="AZ1765" s="47"/>
      <c r="BA1765" s="47"/>
      <c r="BB1765" s="47"/>
    </row>
    <row r="1766" spans="1:54" s="50" customFormat="1" x14ac:dyDescent="0.2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7"/>
      <c r="AB1766" s="47"/>
      <c r="AC1766" s="47"/>
      <c r="AD1766" s="47"/>
      <c r="AE1766" s="47"/>
      <c r="AF1766" s="47"/>
      <c r="AG1766" s="47"/>
      <c r="AH1766" s="47"/>
      <c r="AI1766" s="47"/>
      <c r="AJ1766" s="47"/>
      <c r="AK1766" s="47"/>
      <c r="AL1766" s="47"/>
      <c r="AM1766" s="47"/>
      <c r="AN1766" s="47"/>
      <c r="AO1766" s="47"/>
      <c r="AP1766" s="47"/>
      <c r="AQ1766" s="47"/>
      <c r="AR1766" s="47"/>
      <c r="AS1766" s="47"/>
      <c r="AT1766" s="47"/>
      <c r="AU1766" s="47"/>
      <c r="AV1766" s="47"/>
      <c r="AW1766" s="47"/>
      <c r="AX1766" s="47"/>
      <c r="AY1766" s="47"/>
      <c r="AZ1766" s="47"/>
      <c r="BA1766" s="47"/>
      <c r="BB1766" s="47"/>
    </row>
    <row r="1767" spans="1:54" s="50" customFormat="1" x14ac:dyDescent="0.2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47"/>
      <c r="AW1767" s="47"/>
      <c r="AX1767" s="47"/>
      <c r="AY1767" s="47"/>
      <c r="AZ1767" s="47"/>
      <c r="BA1767" s="47"/>
      <c r="BB1767" s="47"/>
    </row>
    <row r="1768" spans="1:54" s="50" customFormat="1" x14ac:dyDescent="0.2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7"/>
      <c r="AB1768" s="47"/>
      <c r="AC1768" s="47"/>
      <c r="AD1768" s="47"/>
      <c r="AE1768" s="47"/>
      <c r="AF1768" s="47"/>
      <c r="AG1768" s="47"/>
      <c r="AH1768" s="47"/>
      <c r="AI1768" s="47"/>
      <c r="AJ1768" s="47"/>
      <c r="AK1768" s="47"/>
      <c r="AL1768" s="47"/>
      <c r="AM1768" s="47"/>
      <c r="AN1768" s="47"/>
      <c r="AO1768" s="47"/>
      <c r="AP1768" s="47"/>
      <c r="AQ1768" s="47"/>
      <c r="AR1768" s="47"/>
      <c r="AS1768" s="47"/>
      <c r="AT1768" s="47"/>
      <c r="AU1768" s="47"/>
      <c r="AV1768" s="47"/>
      <c r="AW1768" s="47"/>
      <c r="AX1768" s="47"/>
      <c r="AY1768" s="47"/>
      <c r="AZ1768" s="47"/>
      <c r="BA1768" s="47"/>
      <c r="BB1768" s="47"/>
    </row>
    <row r="1769" spans="1:54" s="50" customFormat="1" x14ac:dyDescent="0.2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7"/>
      <c r="AB1769" s="47"/>
      <c r="AC1769" s="47"/>
      <c r="AD1769" s="47"/>
      <c r="AE1769" s="47"/>
      <c r="AF1769" s="47"/>
      <c r="AG1769" s="47"/>
      <c r="AH1769" s="47"/>
      <c r="AI1769" s="47"/>
      <c r="AJ1769" s="47"/>
      <c r="AK1769" s="47"/>
      <c r="AL1769" s="47"/>
      <c r="AM1769" s="47"/>
      <c r="AN1769" s="47"/>
      <c r="AO1769" s="47"/>
      <c r="AP1769" s="47"/>
      <c r="AQ1769" s="47"/>
      <c r="AR1769" s="47"/>
      <c r="AS1769" s="47"/>
      <c r="AT1769" s="47"/>
      <c r="AU1769" s="47"/>
      <c r="AV1769" s="47"/>
      <c r="AW1769" s="47"/>
      <c r="AX1769" s="47"/>
      <c r="AY1769" s="47"/>
      <c r="AZ1769" s="47"/>
      <c r="BA1769" s="47"/>
      <c r="BB1769" s="47"/>
    </row>
    <row r="1770" spans="1:54" s="50" customFormat="1" x14ac:dyDescent="0.2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7"/>
      <c r="AB1770" s="47"/>
      <c r="AC1770" s="47"/>
      <c r="AD1770" s="47"/>
      <c r="AE1770" s="47"/>
      <c r="AF1770" s="47"/>
      <c r="AG1770" s="47"/>
      <c r="AH1770" s="47"/>
      <c r="AI1770" s="47"/>
      <c r="AJ1770" s="47"/>
      <c r="AK1770" s="47"/>
      <c r="AL1770" s="47"/>
      <c r="AM1770" s="47"/>
      <c r="AN1770" s="47"/>
      <c r="AO1770" s="47"/>
      <c r="AP1770" s="47"/>
      <c r="AQ1770" s="47"/>
      <c r="AR1770" s="47"/>
      <c r="AS1770" s="47"/>
      <c r="AT1770" s="47"/>
      <c r="AU1770" s="47"/>
      <c r="AV1770" s="47"/>
      <c r="AW1770" s="47"/>
      <c r="AX1770" s="47"/>
      <c r="AY1770" s="47"/>
      <c r="AZ1770" s="47"/>
      <c r="BA1770" s="47"/>
      <c r="BB1770" s="47"/>
    </row>
    <row r="1771" spans="1:54" s="50" customFormat="1" x14ac:dyDescent="0.2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7"/>
      <c r="AB1771" s="47"/>
      <c r="AC1771" s="47"/>
      <c r="AD1771" s="47"/>
      <c r="AE1771" s="47"/>
      <c r="AF1771" s="47"/>
      <c r="AG1771" s="47"/>
      <c r="AH1771" s="47"/>
      <c r="AI1771" s="47"/>
      <c r="AJ1771" s="47"/>
      <c r="AK1771" s="47"/>
      <c r="AL1771" s="47"/>
      <c r="AM1771" s="47"/>
      <c r="AN1771" s="47"/>
      <c r="AO1771" s="47"/>
      <c r="AP1771" s="47"/>
      <c r="AQ1771" s="47"/>
      <c r="AR1771" s="47"/>
      <c r="AS1771" s="47"/>
      <c r="AT1771" s="47"/>
      <c r="AU1771" s="47"/>
      <c r="AV1771" s="47"/>
      <c r="AW1771" s="47"/>
      <c r="AX1771" s="47"/>
      <c r="AY1771" s="47"/>
      <c r="AZ1771" s="47"/>
      <c r="BA1771" s="47"/>
      <c r="BB1771" s="47"/>
    </row>
    <row r="1772" spans="1:54" s="50" customFormat="1" x14ac:dyDescent="0.2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7"/>
      <c r="AB1772" s="47"/>
      <c r="AC1772" s="47"/>
      <c r="AD1772" s="47"/>
      <c r="AE1772" s="47"/>
      <c r="AF1772" s="47"/>
      <c r="AG1772" s="47"/>
      <c r="AH1772" s="47"/>
      <c r="AI1772" s="47"/>
      <c r="AJ1772" s="47"/>
      <c r="AK1772" s="47"/>
      <c r="AL1772" s="47"/>
      <c r="AM1772" s="47"/>
      <c r="AN1772" s="47"/>
      <c r="AO1772" s="47"/>
      <c r="AP1772" s="47"/>
      <c r="AQ1772" s="47"/>
      <c r="AR1772" s="47"/>
      <c r="AS1772" s="47"/>
      <c r="AT1772" s="47"/>
      <c r="AU1772" s="47"/>
      <c r="AV1772" s="47"/>
      <c r="AW1772" s="47"/>
      <c r="AX1772" s="47"/>
      <c r="AY1772" s="47"/>
      <c r="AZ1772" s="47"/>
      <c r="BA1772" s="47"/>
      <c r="BB1772" s="47"/>
    </row>
    <row r="1773" spans="1:54" s="50" customFormat="1" x14ac:dyDescent="0.2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7"/>
      <c r="AB1773" s="47"/>
      <c r="AC1773" s="47"/>
      <c r="AD1773" s="47"/>
      <c r="AE1773" s="47"/>
      <c r="AF1773" s="47"/>
      <c r="AG1773" s="47"/>
      <c r="AH1773" s="47"/>
      <c r="AI1773" s="47"/>
      <c r="AJ1773" s="47"/>
      <c r="AK1773" s="47"/>
      <c r="AL1773" s="47"/>
      <c r="AM1773" s="47"/>
      <c r="AN1773" s="47"/>
      <c r="AO1773" s="47"/>
      <c r="AP1773" s="47"/>
      <c r="AQ1773" s="47"/>
      <c r="AR1773" s="47"/>
      <c r="AS1773" s="47"/>
      <c r="AT1773" s="47"/>
      <c r="AU1773" s="47"/>
      <c r="AV1773" s="47"/>
      <c r="AW1773" s="47"/>
      <c r="AX1773" s="47"/>
      <c r="AY1773" s="47"/>
      <c r="AZ1773" s="47"/>
      <c r="BA1773" s="47"/>
      <c r="BB1773" s="47"/>
    </row>
    <row r="1774" spans="1:54" s="50" customFormat="1" x14ac:dyDescent="0.2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47"/>
      <c r="AW1774" s="47"/>
      <c r="AX1774" s="47"/>
      <c r="AY1774" s="47"/>
      <c r="AZ1774" s="47"/>
      <c r="BA1774" s="47"/>
      <c r="BB1774" s="47"/>
    </row>
    <row r="1775" spans="1:54" s="50" customFormat="1" x14ac:dyDescent="0.2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7"/>
      <c r="AB1775" s="47"/>
      <c r="AC1775" s="47"/>
      <c r="AD1775" s="47"/>
      <c r="AE1775" s="47"/>
      <c r="AF1775" s="47"/>
      <c r="AG1775" s="47"/>
      <c r="AH1775" s="47"/>
      <c r="AI1775" s="47"/>
      <c r="AJ1775" s="47"/>
      <c r="AK1775" s="47"/>
      <c r="AL1775" s="47"/>
      <c r="AM1775" s="47"/>
      <c r="AN1775" s="47"/>
      <c r="AO1775" s="47"/>
      <c r="AP1775" s="47"/>
      <c r="AQ1775" s="47"/>
      <c r="AR1775" s="47"/>
      <c r="AS1775" s="47"/>
      <c r="AT1775" s="47"/>
      <c r="AU1775" s="47"/>
      <c r="AV1775" s="47"/>
      <c r="AW1775" s="47"/>
      <c r="AX1775" s="47"/>
      <c r="AY1775" s="47"/>
      <c r="AZ1775" s="47"/>
      <c r="BA1775" s="47"/>
      <c r="BB1775" s="47"/>
    </row>
    <row r="1776" spans="1:54" s="50" customFormat="1" x14ac:dyDescent="0.2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7"/>
      <c r="AB1776" s="47"/>
      <c r="AC1776" s="47"/>
      <c r="AD1776" s="47"/>
      <c r="AE1776" s="47"/>
      <c r="AF1776" s="47"/>
      <c r="AG1776" s="47"/>
      <c r="AH1776" s="47"/>
      <c r="AI1776" s="47"/>
      <c r="AJ1776" s="47"/>
      <c r="AK1776" s="47"/>
      <c r="AL1776" s="47"/>
      <c r="AM1776" s="47"/>
      <c r="AN1776" s="47"/>
      <c r="AO1776" s="47"/>
      <c r="AP1776" s="47"/>
      <c r="AQ1776" s="47"/>
      <c r="AR1776" s="47"/>
      <c r="AS1776" s="47"/>
      <c r="AT1776" s="47"/>
      <c r="AU1776" s="47"/>
      <c r="AV1776" s="47"/>
      <c r="AW1776" s="47"/>
      <c r="AX1776" s="47"/>
      <c r="AY1776" s="47"/>
      <c r="AZ1776" s="47"/>
      <c r="BA1776" s="47"/>
      <c r="BB1776" s="47"/>
    </row>
    <row r="1777" spans="1:54" s="50" customFormat="1" x14ac:dyDescent="0.2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7"/>
      <c r="AB1777" s="47"/>
      <c r="AC1777" s="47"/>
      <c r="AD1777" s="47"/>
      <c r="AE1777" s="47"/>
      <c r="AF1777" s="47"/>
      <c r="AG1777" s="47"/>
      <c r="AH1777" s="47"/>
      <c r="AI1777" s="47"/>
      <c r="AJ1777" s="47"/>
      <c r="AK1777" s="47"/>
      <c r="AL1777" s="47"/>
      <c r="AM1777" s="47"/>
      <c r="AN1777" s="47"/>
      <c r="AO1777" s="47"/>
      <c r="AP1777" s="47"/>
      <c r="AQ1777" s="47"/>
      <c r="AR1777" s="47"/>
      <c r="AS1777" s="47"/>
      <c r="AT1777" s="47"/>
      <c r="AU1777" s="47"/>
      <c r="AV1777" s="47"/>
      <c r="AW1777" s="47"/>
      <c r="AX1777" s="47"/>
      <c r="AY1777" s="47"/>
      <c r="AZ1777" s="47"/>
      <c r="BA1777" s="47"/>
      <c r="BB1777" s="47"/>
    </row>
    <row r="1778" spans="1:54" s="50" customFormat="1" x14ac:dyDescent="0.2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7"/>
      <c r="AB1778" s="47"/>
      <c r="AC1778" s="47"/>
      <c r="AD1778" s="47"/>
      <c r="AE1778" s="47"/>
      <c r="AF1778" s="47"/>
      <c r="AG1778" s="47"/>
      <c r="AH1778" s="47"/>
      <c r="AI1778" s="47"/>
      <c r="AJ1778" s="47"/>
      <c r="AK1778" s="47"/>
      <c r="AL1778" s="47"/>
      <c r="AM1778" s="47"/>
      <c r="AN1778" s="47"/>
      <c r="AO1778" s="47"/>
      <c r="AP1778" s="47"/>
      <c r="AQ1778" s="47"/>
      <c r="AR1778" s="47"/>
      <c r="AS1778" s="47"/>
      <c r="AT1778" s="47"/>
      <c r="AU1778" s="47"/>
      <c r="AV1778" s="47"/>
      <c r="AW1778" s="47"/>
      <c r="AX1778" s="47"/>
      <c r="AY1778" s="47"/>
      <c r="AZ1778" s="47"/>
      <c r="BA1778" s="47"/>
      <c r="BB1778" s="47"/>
    </row>
    <row r="1779" spans="1:54" s="50" customFormat="1" x14ac:dyDescent="0.2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7"/>
      <c r="AB1779" s="47"/>
      <c r="AC1779" s="47"/>
      <c r="AD1779" s="47"/>
      <c r="AE1779" s="47"/>
      <c r="AF1779" s="47"/>
      <c r="AG1779" s="47"/>
      <c r="AH1779" s="47"/>
      <c r="AI1779" s="47"/>
      <c r="AJ1779" s="47"/>
      <c r="AK1779" s="47"/>
      <c r="AL1779" s="47"/>
      <c r="AM1779" s="47"/>
      <c r="AN1779" s="47"/>
      <c r="AO1779" s="47"/>
      <c r="AP1779" s="47"/>
      <c r="AQ1779" s="47"/>
      <c r="AR1779" s="47"/>
      <c r="AS1779" s="47"/>
      <c r="AT1779" s="47"/>
      <c r="AU1779" s="47"/>
      <c r="AV1779" s="47"/>
      <c r="AW1779" s="47"/>
      <c r="AX1779" s="47"/>
      <c r="AY1779" s="47"/>
      <c r="AZ1779" s="47"/>
      <c r="BA1779" s="47"/>
      <c r="BB1779" s="47"/>
    </row>
    <row r="1780" spans="1:54" s="50" customFormat="1" x14ac:dyDescent="0.2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7"/>
      <c r="AB1780" s="47"/>
      <c r="AC1780" s="47"/>
      <c r="AD1780" s="47"/>
      <c r="AE1780" s="47"/>
      <c r="AF1780" s="47"/>
      <c r="AG1780" s="47"/>
      <c r="AH1780" s="47"/>
      <c r="AI1780" s="47"/>
      <c r="AJ1780" s="47"/>
      <c r="AK1780" s="47"/>
      <c r="AL1780" s="47"/>
      <c r="AM1780" s="47"/>
      <c r="AN1780" s="47"/>
      <c r="AO1780" s="47"/>
      <c r="AP1780" s="47"/>
      <c r="AQ1780" s="47"/>
      <c r="AR1780" s="47"/>
      <c r="AS1780" s="47"/>
      <c r="AT1780" s="47"/>
      <c r="AU1780" s="47"/>
      <c r="AV1780" s="47"/>
      <c r="AW1780" s="47"/>
      <c r="AX1780" s="47"/>
      <c r="AY1780" s="47"/>
      <c r="AZ1780" s="47"/>
      <c r="BA1780" s="47"/>
      <c r="BB1780" s="47"/>
    </row>
    <row r="1781" spans="1:54" s="50" customFormat="1" x14ac:dyDescent="0.2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7"/>
      <c r="AB1781" s="47"/>
      <c r="AC1781" s="47"/>
      <c r="AD1781" s="47"/>
      <c r="AE1781" s="47"/>
      <c r="AF1781" s="47"/>
      <c r="AG1781" s="47"/>
      <c r="AH1781" s="47"/>
      <c r="AI1781" s="47"/>
      <c r="AJ1781" s="47"/>
      <c r="AK1781" s="47"/>
      <c r="AL1781" s="47"/>
      <c r="AM1781" s="47"/>
      <c r="AN1781" s="47"/>
      <c r="AO1781" s="47"/>
      <c r="AP1781" s="47"/>
      <c r="AQ1781" s="47"/>
      <c r="AR1781" s="47"/>
      <c r="AS1781" s="47"/>
      <c r="AT1781" s="47"/>
      <c r="AU1781" s="47"/>
      <c r="AV1781" s="47"/>
      <c r="AW1781" s="47"/>
      <c r="AX1781" s="47"/>
      <c r="AY1781" s="47"/>
      <c r="AZ1781" s="47"/>
      <c r="BA1781" s="47"/>
      <c r="BB1781" s="47"/>
    </row>
    <row r="1782" spans="1:54" s="50" customFormat="1" x14ac:dyDescent="0.2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7"/>
      <c r="AB1782" s="47"/>
      <c r="AC1782" s="47"/>
      <c r="AD1782" s="47"/>
      <c r="AE1782" s="47"/>
      <c r="AF1782" s="47"/>
      <c r="AG1782" s="47"/>
      <c r="AH1782" s="47"/>
      <c r="AI1782" s="47"/>
      <c r="AJ1782" s="47"/>
      <c r="AK1782" s="47"/>
      <c r="AL1782" s="47"/>
      <c r="AM1782" s="47"/>
      <c r="AN1782" s="47"/>
      <c r="AO1782" s="47"/>
      <c r="AP1782" s="47"/>
      <c r="AQ1782" s="47"/>
      <c r="AR1782" s="47"/>
      <c r="AS1782" s="47"/>
      <c r="AT1782" s="47"/>
      <c r="AU1782" s="47"/>
      <c r="AV1782" s="47"/>
      <c r="AW1782" s="47"/>
      <c r="AX1782" s="47"/>
      <c r="AY1782" s="47"/>
      <c r="AZ1782" s="47"/>
      <c r="BA1782" s="47"/>
      <c r="BB1782" s="47"/>
    </row>
    <row r="1783" spans="1:54" s="50" customFormat="1" x14ac:dyDescent="0.2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7"/>
      <c r="AB1783" s="47"/>
      <c r="AC1783" s="47"/>
      <c r="AD1783" s="47"/>
      <c r="AE1783" s="47"/>
      <c r="AF1783" s="47"/>
      <c r="AG1783" s="47"/>
      <c r="AH1783" s="47"/>
      <c r="AI1783" s="47"/>
      <c r="AJ1783" s="47"/>
      <c r="AK1783" s="47"/>
      <c r="AL1783" s="47"/>
      <c r="AM1783" s="47"/>
      <c r="AN1783" s="47"/>
      <c r="AO1783" s="47"/>
      <c r="AP1783" s="47"/>
      <c r="AQ1783" s="47"/>
      <c r="AR1783" s="47"/>
      <c r="AS1783" s="47"/>
      <c r="AT1783" s="47"/>
      <c r="AU1783" s="47"/>
      <c r="AV1783" s="47"/>
      <c r="AW1783" s="47"/>
      <c r="AX1783" s="47"/>
      <c r="AY1783" s="47"/>
      <c r="AZ1783" s="47"/>
      <c r="BA1783" s="47"/>
      <c r="BB1783" s="47"/>
    </row>
    <row r="1784" spans="1:54" s="50" customFormat="1" x14ac:dyDescent="0.2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7"/>
      <c r="AB1784" s="47"/>
      <c r="AC1784" s="47"/>
      <c r="AD1784" s="47"/>
      <c r="AE1784" s="47"/>
      <c r="AF1784" s="47"/>
      <c r="AG1784" s="47"/>
      <c r="AH1784" s="47"/>
      <c r="AI1784" s="47"/>
      <c r="AJ1784" s="47"/>
      <c r="AK1784" s="47"/>
      <c r="AL1784" s="47"/>
      <c r="AM1784" s="47"/>
      <c r="AN1784" s="47"/>
      <c r="AO1784" s="47"/>
      <c r="AP1784" s="47"/>
      <c r="AQ1784" s="47"/>
      <c r="AR1784" s="47"/>
      <c r="AS1784" s="47"/>
      <c r="AT1784" s="47"/>
      <c r="AU1784" s="47"/>
      <c r="AV1784" s="47"/>
      <c r="AW1784" s="47"/>
      <c r="AX1784" s="47"/>
      <c r="AY1784" s="47"/>
      <c r="AZ1784" s="47"/>
      <c r="BA1784" s="47"/>
      <c r="BB1784" s="47"/>
    </row>
    <row r="1785" spans="1:54" s="50" customFormat="1" x14ac:dyDescent="0.2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7"/>
      <c r="AB1785" s="47"/>
      <c r="AC1785" s="47"/>
      <c r="AD1785" s="47"/>
      <c r="AE1785" s="47"/>
      <c r="AF1785" s="47"/>
      <c r="AG1785" s="47"/>
      <c r="AH1785" s="47"/>
      <c r="AI1785" s="47"/>
      <c r="AJ1785" s="47"/>
      <c r="AK1785" s="47"/>
      <c r="AL1785" s="47"/>
      <c r="AM1785" s="47"/>
      <c r="AN1785" s="47"/>
      <c r="AO1785" s="47"/>
      <c r="AP1785" s="47"/>
      <c r="AQ1785" s="47"/>
      <c r="AR1785" s="47"/>
      <c r="AS1785" s="47"/>
      <c r="AT1785" s="47"/>
      <c r="AU1785" s="47"/>
      <c r="AV1785" s="47"/>
      <c r="AW1785" s="47"/>
      <c r="AX1785" s="47"/>
      <c r="AY1785" s="47"/>
      <c r="AZ1785" s="47"/>
      <c r="BA1785" s="47"/>
      <c r="BB1785" s="47"/>
    </row>
    <row r="1786" spans="1:54" s="50" customFormat="1" x14ac:dyDescent="0.2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7"/>
      <c r="AB1786" s="47"/>
      <c r="AC1786" s="47"/>
      <c r="AD1786" s="47"/>
      <c r="AE1786" s="47"/>
      <c r="AF1786" s="47"/>
      <c r="AG1786" s="47"/>
      <c r="AH1786" s="47"/>
      <c r="AI1786" s="47"/>
      <c r="AJ1786" s="47"/>
      <c r="AK1786" s="47"/>
      <c r="AL1786" s="47"/>
      <c r="AM1786" s="47"/>
      <c r="AN1786" s="47"/>
      <c r="AO1786" s="47"/>
      <c r="AP1786" s="47"/>
      <c r="AQ1786" s="47"/>
      <c r="AR1786" s="47"/>
      <c r="AS1786" s="47"/>
      <c r="AT1786" s="47"/>
      <c r="AU1786" s="47"/>
      <c r="AV1786" s="47"/>
      <c r="AW1786" s="47"/>
      <c r="AX1786" s="47"/>
      <c r="AY1786" s="47"/>
      <c r="AZ1786" s="47"/>
      <c r="BA1786" s="47"/>
      <c r="BB1786" s="47"/>
    </row>
    <row r="1787" spans="1:54" s="50" customFormat="1" x14ac:dyDescent="0.2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7"/>
      <c r="AB1787" s="47"/>
      <c r="AC1787" s="47"/>
      <c r="AD1787" s="47"/>
      <c r="AE1787" s="47"/>
      <c r="AF1787" s="47"/>
      <c r="AG1787" s="47"/>
      <c r="AH1787" s="47"/>
      <c r="AI1787" s="47"/>
      <c r="AJ1787" s="47"/>
      <c r="AK1787" s="47"/>
      <c r="AL1787" s="47"/>
      <c r="AM1787" s="47"/>
      <c r="AN1787" s="47"/>
      <c r="AO1787" s="47"/>
      <c r="AP1787" s="47"/>
      <c r="AQ1787" s="47"/>
      <c r="AR1787" s="47"/>
      <c r="AS1787" s="47"/>
      <c r="AT1787" s="47"/>
      <c r="AU1787" s="47"/>
      <c r="AV1787" s="47"/>
      <c r="AW1787" s="47"/>
      <c r="AX1787" s="47"/>
      <c r="AY1787" s="47"/>
      <c r="AZ1787" s="47"/>
      <c r="BA1787" s="47"/>
      <c r="BB1787" s="47"/>
    </row>
    <row r="1788" spans="1:54" s="50" customFormat="1" x14ac:dyDescent="0.2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7"/>
      <c r="AB1788" s="47"/>
      <c r="AC1788" s="47"/>
      <c r="AD1788" s="47"/>
      <c r="AE1788" s="47"/>
      <c r="AF1788" s="47"/>
      <c r="AG1788" s="47"/>
      <c r="AH1788" s="47"/>
      <c r="AI1788" s="47"/>
      <c r="AJ1788" s="47"/>
      <c r="AK1788" s="47"/>
      <c r="AL1788" s="47"/>
      <c r="AM1788" s="47"/>
      <c r="AN1788" s="47"/>
      <c r="AO1788" s="47"/>
      <c r="AP1788" s="47"/>
      <c r="AQ1788" s="47"/>
      <c r="AR1788" s="47"/>
      <c r="AS1788" s="47"/>
      <c r="AT1788" s="47"/>
      <c r="AU1788" s="47"/>
      <c r="AV1788" s="47"/>
      <c r="AW1788" s="47"/>
      <c r="AX1788" s="47"/>
      <c r="AY1788" s="47"/>
      <c r="AZ1788" s="47"/>
      <c r="BA1788" s="47"/>
      <c r="BB1788" s="47"/>
    </row>
    <row r="1789" spans="1:54" s="50" customFormat="1" x14ac:dyDescent="0.2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47"/>
      <c r="AW1789" s="47"/>
      <c r="AX1789" s="47"/>
      <c r="AY1789" s="47"/>
      <c r="AZ1789" s="47"/>
      <c r="BA1789" s="47"/>
      <c r="BB1789" s="47"/>
    </row>
    <row r="1790" spans="1:54" s="50" customFormat="1" x14ac:dyDescent="0.2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7"/>
      <c r="AB1790" s="47"/>
      <c r="AC1790" s="47"/>
      <c r="AD1790" s="47"/>
      <c r="AE1790" s="47"/>
      <c r="AF1790" s="47"/>
      <c r="AG1790" s="47"/>
      <c r="AH1790" s="47"/>
      <c r="AI1790" s="47"/>
      <c r="AJ1790" s="47"/>
      <c r="AK1790" s="47"/>
      <c r="AL1790" s="47"/>
      <c r="AM1790" s="47"/>
      <c r="AN1790" s="47"/>
      <c r="AO1790" s="47"/>
      <c r="AP1790" s="47"/>
      <c r="AQ1790" s="47"/>
      <c r="AR1790" s="47"/>
      <c r="AS1790" s="47"/>
      <c r="AT1790" s="47"/>
      <c r="AU1790" s="47"/>
      <c r="AV1790" s="47"/>
      <c r="AW1790" s="47"/>
      <c r="AX1790" s="47"/>
      <c r="AY1790" s="47"/>
      <c r="AZ1790" s="47"/>
      <c r="BA1790" s="47"/>
      <c r="BB1790" s="47"/>
    </row>
    <row r="1791" spans="1:54" s="50" customFormat="1" x14ac:dyDescent="0.2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47"/>
      <c r="AW1791" s="47"/>
      <c r="AX1791" s="47"/>
      <c r="AY1791" s="47"/>
      <c r="AZ1791" s="47"/>
      <c r="BA1791" s="47"/>
      <c r="BB1791" s="47"/>
    </row>
    <row r="1792" spans="1:54" s="50" customFormat="1" x14ac:dyDescent="0.2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7"/>
      <c r="AB1792" s="47"/>
      <c r="AC1792" s="47"/>
      <c r="AD1792" s="47"/>
      <c r="AE1792" s="47"/>
      <c r="AF1792" s="47"/>
      <c r="AG1792" s="47"/>
      <c r="AH1792" s="47"/>
      <c r="AI1792" s="47"/>
      <c r="AJ1792" s="47"/>
      <c r="AK1792" s="47"/>
      <c r="AL1792" s="47"/>
      <c r="AM1792" s="47"/>
      <c r="AN1792" s="47"/>
      <c r="AO1792" s="47"/>
      <c r="AP1792" s="47"/>
      <c r="AQ1792" s="47"/>
      <c r="AR1792" s="47"/>
      <c r="AS1792" s="47"/>
      <c r="AT1792" s="47"/>
      <c r="AU1792" s="47"/>
      <c r="AV1792" s="47"/>
      <c r="AW1792" s="47"/>
      <c r="AX1792" s="47"/>
      <c r="AY1792" s="47"/>
      <c r="AZ1792" s="47"/>
      <c r="BA1792" s="47"/>
      <c r="BB1792" s="47"/>
    </row>
    <row r="1793" spans="1:54" s="50" customFormat="1" x14ac:dyDescent="0.2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7"/>
      <c r="AB1793" s="47"/>
      <c r="AC1793" s="47"/>
      <c r="AD1793" s="47"/>
      <c r="AE1793" s="47"/>
      <c r="AF1793" s="47"/>
      <c r="AG1793" s="47"/>
      <c r="AH1793" s="47"/>
      <c r="AI1793" s="47"/>
      <c r="AJ1793" s="47"/>
      <c r="AK1793" s="47"/>
      <c r="AL1793" s="47"/>
      <c r="AM1793" s="47"/>
      <c r="AN1793" s="47"/>
      <c r="AO1793" s="47"/>
      <c r="AP1793" s="47"/>
      <c r="AQ1793" s="47"/>
      <c r="AR1793" s="47"/>
      <c r="AS1793" s="47"/>
      <c r="AT1793" s="47"/>
      <c r="AU1793" s="47"/>
      <c r="AV1793" s="47"/>
      <c r="AW1793" s="47"/>
      <c r="AX1793" s="47"/>
      <c r="AY1793" s="47"/>
      <c r="AZ1793" s="47"/>
      <c r="BA1793" s="47"/>
      <c r="BB1793" s="47"/>
    </row>
    <row r="1794" spans="1:54" s="50" customFormat="1" x14ac:dyDescent="0.2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7"/>
      <c r="AB1794" s="47"/>
      <c r="AC1794" s="47"/>
      <c r="AD1794" s="47"/>
      <c r="AE1794" s="47"/>
      <c r="AF1794" s="47"/>
      <c r="AG1794" s="47"/>
      <c r="AH1794" s="47"/>
      <c r="AI1794" s="47"/>
      <c r="AJ1794" s="47"/>
      <c r="AK1794" s="47"/>
      <c r="AL1794" s="47"/>
      <c r="AM1794" s="47"/>
      <c r="AN1794" s="47"/>
      <c r="AO1794" s="47"/>
      <c r="AP1794" s="47"/>
      <c r="AQ1794" s="47"/>
      <c r="AR1794" s="47"/>
      <c r="AS1794" s="47"/>
      <c r="AT1794" s="47"/>
      <c r="AU1794" s="47"/>
      <c r="AV1794" s="47"/>
      <c r="AW1794" s="47"/>
      <c r="AX1794" s="47"/>
      <c r="AY1794" s="47"/>
      <c r="AZ1794" s="47"/>
      <c r="BA1794" s="47"/>
      <c r="BB1794" s="47"/>
    </row>
    <row r="1795" spans="1:54" s="50" customFormat="1" x14ac:dyDescent="0.2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7"/>
      <c r="AB1795" s="47"/>
      <c r="AC1795" s="47"/>
      <c r="AD1795" s="47"/>
      <c r="AE1795" s="47"/>
      <c r="AF1795" s="47"/>
      <c r="AG1795" s="47"/>
      <c r="AH1795" s="47"/>
      <c r="AI1795" s="47"/>
      <c r="AJ1795" s="47"/>
      <c r="AK1795" s="47"/>
      <c r="AL1795" s="47"/>
      <c r="AM1795" s="47"/>
      <c r="AN1795" s="47"/>
      <c r="AO1795" s="47"/>
      <c r="AP1795" s="47"/>
      <c r="AQ1795" s="47"/>
      <c r="AR1795" s="47"/>
      <c r="AS1795" s="47"/>
      <c r="AT1795" s="47"/>
      <c r="AU1795" s="47"/>
      <c r="AV1795" s="47"/>
      <c r="AW1795" s="47"/>
      <c r="AX1795" s="47"/>
      <c r="AY1795" s="47"/>
      <c r="AZ1795" s="47"/>
      <c r="BA1795" s="47"/>
      <c r="BB1795" s="47"/>
    </row>
    <row r="1796" spans="1:54" s="50" customFormat="1" x14ac:dyDescent="0.2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47"/>
      <c r="AW1796" s="47"/>
      <c r="AX1796" s="47"/>
      <c r="AY1796" s="47"/>
      <c r="AZ1796" s="47"/>
      <c r="BA1796" s="47"/>
      <c r="BB1796" s="47"/>
    </row>
    <row r="1797" spans="1:54" s="50" customFormat="1" x14ac:dyDescent="0.2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47"/>
      <c r="AW1797" s="47"/>
      <c r="AX1797" s="47"/>
      <c r="AY1797" s="47"/>
      <c r="AZ1797" s="47"/>
      <c r="BA1797" s="47"/>
      <c r="BB1797" s="47"/>
    </row>
    <row r="1798" spans="1:54" s="50" customFormat="1" x14ac:dyDescent="0.2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7"/>
      <c r="AB1798" s="47"/>
      <c r="AC1798" s="47"/>
      <c r="AD1798" s="47"/>
      <c r="AE1798" s="47"/>
      <c r="AF1798" s="47"/>
      <c r="AG1798" s="47"/>
      <c r="AH1798" s="47"/>
      <c r="AI1798" s="47"/>
      <c r="AJ1798" s="47"/>
      <c r="AK1798" s="47"/>
      <c r="AL1798" s="47"/>
      <c r="AM1798" s="47"/>
      <c r="AN1798" s="47"/>
      <c r="AO1798" s="47"/>
      <c r="AP1798" s="47"/>
      <c r="AQ1798" s="47"/>
      <c r="AR1798" s="47"/>
      <c r="AS1798" s="47"/>
      <c r="AT1798" s="47"/>
      <c r="AU1798" s="47"/>
      <c r="AV1798" s="47"/>
      <c r="AW1798" s="47"/>
      <c r="AX1798" s="47"/>
      <c r="AY1798" s="47"/>
      <c r="AZ1798" s="47"/>
      <c r="BA1798" s="47"/>
      <c r="BB1798" s="47"/>
    </row>
    <row r="1799" spans="1:54" s="50" customFormat="1" x14ac:dyDescent="0.2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47"/>
      <c r="AW1799" s="47"/>
      <c r="AX1799" s="47"/>
      <c r="AY1799" s="47"/>
      <c r="AZ1799" s="47"/>
      <c r="BA1799" s="47"/>
      <c r="BB1799" s="47"/>
    </row>
    <row r="1800" spans="1:54" s="50" customFormat="1" x14ac:dyDescent="0.2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47"/>
      <c r="AW1800" s="47"/>
      <c r="AX1800" s="47"/>
      <c r="AY1800" s="47"/>
      <c r="AZ1800" s="47"/>
      <c r="BA1800" s="47"/>
      <c r="BB1800" s="47"/>
    </row>
    <row r="1801" spans="1:54" s="50" customFormat="1" x14ac:dyDescent="0.2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7"/>
      <c r="AB1801" s="47"/>
      <c r="AC1801" s="47"/>
      <c r="AD1801" s="47"/>
      <c r="AE1801" s="47"/>
      <c r="AF1801" s="47"/>
      <c r="AG1801" s="47"/>
      <c r="AH1801" s="47"/>
      <c r="AI1801" s="47"/>
      <c r="AJ1801" s="47"/>
      <c r="AK1801" s="47"/>
      <c r="AL1801" s="47"/>
      <c r="AM1801" s="47"/>
      <c r="AN1801" s="47"/>
      <c r="AO1801" s="47"/>
      <c r="AP1801" s="47"/>
      <c r="AQ1801" s="47"/>
      <c r="AR1801" s="47"/>
      <c r="AS1801" s="47"/>
      <c r="AT1801" s="47"/>
      <c r="AU1801" s="47"/>
      <c r="AV1801" s="47"/>
      <c r="AW1801" s="47"/>
      <c r="AX1801" s="47"/>
      <c r="AY1801" s="47"/>
      <c r="AZ1801" s="47"/>
      <c r="BA1801" s="47"/>
      <c r="BB1801" s="47"/>
    </row>
    <row r="1802" spans="1:54" s="50" customFormat="1" x14ac:dyDescent="0.2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47"/>
      <c r="AW1802" s="47"/>
      <c r="AX1802" s="47"/>
      <c r="AY1802" s="47"/>
      <c r="AZ1802" s="47"/>
      <c r="BA1802" s="47"/>
      <c r="BB1802" s="47"/>
    </row>
    <row r="1803" spans="1:54" s="50" customFormat="1" x14ac:dyDescent="0.2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7"/>
      <c r="AB1803" s="47"/>
      <c r="AC1803" s="47"/>
      <c r="AD1803" s="47"/>
      <c r="AE1803" s="47"/>
      <c r="AF1803" s="47"/>
      <c r="AG1803" s="47"/>
      <c r="AH1803" s="47"/>
      <c r="AI1803" s="47"/>
      <c r="AJ1803" s="47"/>
      <c r="AK1803" s="47"/>
      <c r="AL1803" s="47"/>
      <c r="AM1803" s="47"/>
      <c r="AN1803" s="47"/>
      <c r="AO1803" s="47"/>
      <c r="AP1803" s="47"/>
      <c r="AQ1803" s="47"/>
      <c r="AR1803" s="47"/>
      <c r="AS1803" s="47"/>
      <c r="AT1803" s="47"/>
      <c r="AU1803" s="47"/>
      <c r="AV1803" s="47"/>
      <c r="AW1803" s="47"/>
      <c r="AX1803" s="47"/>
      <c r="AY1803" s="47"/>
      <c r="AZ1803" s="47"/>
      <c r="BA1803" s="47"/>
      <c r="BB1803" s="47"/>
    </row>
    <row r="1804" spans="1:54" s="50" customFormat="1" x14ac:dyDescent="0.2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47"/>
      <c r="AW1804" s="47"/>
      <c r="AX1804" s="47"/>
      <c r="AY1804" s="47"/>
      <c r="AZ1804" s="47"/>
      <c r="BA1804" s="47"/>
      <c r="BB1804" s="47"/>
    </row>
    <row r="1805" spans="1:54" s="50" customFormat="1" x14ac:dyDescent="0.2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47"/>
      <c r="AW1805" s="47"/>
      <c r="AX1805" s="47"/>
      <c r="AY1805" s="47"/>
      <c r="AZ1805" s="47"/>
      <c r="BA1805" s="47"/>
      <c r="BB1805" s="47"/>
    </row>
    <row r="1806" spans="1:54" s="50" customFormat="1" x14ac:dyDescent="0.2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47"/>
      <c r="AW1806" s="47"/>
      <c r="AX1806" s="47"/>
      <c r="AY1806" s="47"/>
      <c r="AZ1806" s="47"/>
      <c r="BA1806" s="47"/>
      <c r="BB1806" s="47"/>
    </row>
    <row r="1807" spans="1:54" s="50" customFormat="1" x14ac:dyDescent="0.2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47"/>
      <c r="AW1807" s="47"/>
      <c r="AX1807" s="47"/>
      <c r="AY1807" s="47"/>
      <c r="AZ1807" s="47"/>
      <c r="BA1807" s="47"/>
      <c r="BB1807" s="47"/>
    </row>
    <row r="1808" spans="1:54" s="50" customFormat="1" x14ac:dyDescent="0.2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7"/>
      <c r="AB1808" s="47"/>
      <c r="AC1808" s="47"/>
      <c r="AD1808" s="47"/>
      <c r="AE1808" s="47"/>
      <c r="AF1808" s="47"/>
      <c r="AG1808" s="47"/>
      <c r="AH1808" s="47"/>
      <c r="AI1808" s="47"/>
      <c r="AJ1808" s="47"/>
      <c r="AK1808" s="47"/>
      <c r="AL1808" s="47"/>
      <c r="AM1808" s="47"/>
      <c r="AN1808" s="47"/>
      <c r="AO1808" s="47"/>
      <c r="AP1808" s="47"/>
      <c r="AQ1808" s="47"/>
      <c r="AR1808" s="47"/>
      <c r="AS1808" s="47"/>
      <c r="AT1808" s="47"/>
      <c r="AU1808" s="47"/>
      <c r="AV1808" s="47"/>
      <c r="AW1808" s="47"/>
      <c r="AX1808" s="47"/>
      <c r="AY1808" s="47"/>
      <c r="AZ1808" s="47"/>
      <c r="BA1808" s="47"/>
      <c r="BB1808" s="47"/>
    </row>
    <row r="1809" spans="1:54" s="50" customFormat="1" x14ac:dyDescent="0.2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47"/>
      <c r="AW1809" s="47"/>
      <c r="AX1809" s="47"/>
      <c r="AY1809" s="47"/>
      <c r="AZ1809" s="47"/>
      <c r="BA1809" s="47"/>
      <c r="BB1809" s="47"/>
    </row>
    <row r="1810" spans="1:54" s="50" customFormat="1" x14ac:dyDescent="0.2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47"/>
      <c r="AW1810" s="47"/>
      <c r="AX1810" s="47"/>
      <c r="AY1810" s="47"/>
      <c r="AZ1810" s="47"/>
      <c r="BA1810" s="47"/>
      <c r="BB1810" s="47"/>
    </row>
    <row r="1811" spans="1:54" s="50" customFormat="1" x14ac:dyDescent="0.2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47"/>
      <c r="AW1811" s="47"/>
      <c r="AX1811" s="47"/>
      <c r="AY1811" s="47"/>
      <c r="AZ1811" s="47"/>
      <c r="BA1811" s="47"/>
      <c r="BB1811" s="47"/>
    </row>
    <row r="1812" spans="1:54" s="50" customFormat="1" x14ac:dyDescent="0.2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47"/>
      <c r="AW1812" s="47"/>
      <c r="AX1812" s="47"/>
      <c r="AY1812" s="47"/>
      <c r="AZ1812" s="47"/>
      <c r="BA1812" s="47"/>
      <c r="BB1812" s="47"/>
    </row>
    <row r="1813" spans="1:54" s="50" customFormat="1" x14ac:dyDescent="0.2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47"/>
      <c r="AW1813" s="47"/>
      <c r="AX1813" s="47"/>
      <c r="AY1813" s="47"/>
      <c r="AZ1813" s="47"/>
      <c r="BA1813" s="47"/>
      <c r="BB1813" s="47"/>
    </row>
    <row r="1814" spans="1:54" s="50" customFormat="1" x14ac:dyDescent="0.2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47"/>
      <c r="AW1814" s="47"/>
      <c r="AX1814" s="47"/>
      <c r="AY1814" s="47"/>
      <c r="AZ1814" s="47"/>
      <c r="BA1814" s="47"/>
      <c r="BB1814" s="47"/>
    </row>
    <row r="1815" spans="1:54" s="50" customFormat="1" x14ac:dyDescent="0.2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47"/>
      <c r="AW1815" s="47"/>
      <c r="AX1815" s="47"/>
      <c r="AY1815" s="47"/>
      <c r="AZ1815" s="47"/>
      <c r="BA1815" s="47"/>
      <c r="BB1815" s="47"/>
    </row>
    <row r="1816" spans="1:54" s="50" customFormat="1" x14ac:dyDescent="0.2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7"/>
      <c r="AB1816" s="47"/>
      <c r="AC1816" s="47"/>
      <c r="AD1816" s="47"/>
      <c r="AE1816" s="47"/>
      <c r="AF1816" s="47"/>
      <c r="AG1816" s="47"/>
      <c r="AH1816" s="47"/>
      <c r="AI1816" s="47"/>
      <c r="AJ1816" s="47"/>
      <c r="AK1816" s="47"/>
      <c r="AL1816" s="47"/>
      <c r="AM1816" s="47"/>
      <c r="AN1816" s="47"/>
      <c r="AO1816" s="47"/>
      <c r="AP1816" s="47"/>
      <c r="AQ1816" s="47"/>
      <c r="AR1816" s="47"/>
      <c r="AS1816" s="47"/>
      <c r="AT1816" s="47"/>
      <c r="AU1816" s="47"/>
      <c r="AV1816" s="47"/>
      <c r="AW1816" s="47"/>
      <c r="AX1816" s="47"/>
      <c r="AY1816" s="47"/>
      <c r="AZ1816" s="47"/>
      <c r="BA1816" s="47"/>
      <c r="BB1816" s="47"/>
    </row>
    <row r="1817" spans="1:54" s="50" customFormat="1" x14ac:dyDescent="0.2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7"/>
      <c r="AB1817" s="47"/>
      <c r="AC1817" s="47"/>
      <c r="AD1817" s="47"/>
      <c r="AE1817" s="47"/>
      <c r="AF1817" s="47"/>
      <c r="AG1817" s="47"/>
      <c r="AH1817" s="47"/>
      <c r="AI1817" s="47"/>
      <c r="AJ1817" s="47"/>
      <c r="AK1817" s="47"/>
      <c r="AL1817" s="47"/>
      <c r="AM1817" s="47"/>
      <c r="AN1817" s="47"/>
      <c r="AO1817" s="47"/>
      <c r="AP1817" s="47"/>
      <c r="AQ1817" s="47"/>
      <c r="AR1817" s="47"/>
      <c r="AS1817" s="47"/>
      <c r="AT1817" s="47"/>
      <c r="AU1817" s="47"/>
      <c r="AV1817" s="47"/>
      <c r="AW1817" s="47"/>
      <c r="AX1817" s="47"/>
      <c r="AY1817" s="47"/>
      <c r="AZ1817" s="47"/>
      <c r="BA1817" s="47"/>
      <c r="BB1817" s="47"/>
    </row>
    <row r="1818" spans="1:54" s="50" customFormat="1" x14ac:dyDescent="0.2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47"/>
      <c r="AW1818" s="47"/>
      <c r="AX1818" s="47"/>
      <c r="AY1818" s="47"/>
      <c r="AZ1818" s="47"/>
      <c r="BA1818" s="47"/>
      <c r="BB1818" s="47"/>
    </row>
    <row r="1819" spans="1:54" s="50" customFormat="1" x14ac:dyDescent="0.2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47"/>
      <c r="AW1819" s="47"/>
      <c r="AX1819" s="47"/>
      <c r="AY1819" s="47"/>
      <c r="AZ1819" s="47"/>
      <c r="BA1819" s="47"/>
      <c r="BB1819" s="47"/>
    </row>
    <row r="1820" spans="1:54" s="50" customFormat="1" x14ac:dyDescent="0.2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7"/>
      <c r="AB1820" s="47"/>
      <c r="AC1820" s="47"/>
      <c r="AD1820" s="47"/>
      <c r="AE1820" s="47"/>
      <c r="AF1820" s="47"/>
      <c r="AG1820" s="47"/>
      <c r="AH1820" s="47"/>
      <c r="AI1820" s="47"/>
      <c r="AJ1820" s="47"/>
      <c r="AK1820" s="47"/>
      <c r="AL1820" s="47"/>
      <c r="AM1820" s="47"/>
      <c r="AN1820" s="47"/>
      <c r="AO1820" s="47"/>
      <c r="AP1820" s="47"/>
      <c r="AQ1820" s="47"/>
      <c r="AR1820" s="47"/>
      <c r="AS1820" s="47"/>
      <c r="AT1820" s="47"/>
      <c r="AU1820" s="47"/>
      <c r="AV1820" s="47"/>
      <c r="AW1820" s="47"/>
      <c r="AX1820" s="47"/>
      <c r="AY1820" s="47"/>
      <c r="AZ1820" s="47"/>
      <c r="BA1820" s="47"/>
      <c r="BB1820" s="47"/>
    </row>
    <row r="1821" spans="1:54" s="50" customFormat="1" x14ac:dyDescent="0.2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47"/>
      <c r="AW1821" s="47"/>
      <c r="AX1821" s="47"/>
      <c r="AY1821" s="47"/>
      <c r="AZ1821" s="47"/>
      <c r="BA1821" s="47"/>
      <c r="BB1821" s="47"/>
    </row>
    <row r="1822" spans="1:54" s="50" customFormat="1" x14ac:dyDescent="0.2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7"/>
      <c r="AB1822" s="47"/>
      <c r="AC1822" s="47"/>
      <c r="AD1822" s="47"/>
      <c r="AE1822" s="47"/>
      <c r="AF1822" s="47"/>
      <c r="AG1822" s="47"/>
      <c r="AH1822" s="47"/>
      <c r="AI1822" s="47"/>
      <c r="AJ1822" s="47"/>
      <c r="AK1822" s="47"/>
      <c r="AL1822" s="47"/>
      <c r="AM1822" s="47"/>
      <c r="AN1822" s="47"/>
      <c r="AO1822" s="47"/>
      <c r="AP1822" s="47"/>
      <c r="AQ1822" s="47"/>
      <c r="AR1822" s="47"/>
      <c r="AS1822" s="47"/>
      <c r="AT1822" s="47"/>
      <c r="AU1822" s="47"/>
      <c r="AV1822" s="47"/>
      <c r="AW1822" s="47"/>
      <c r="AX1822" s="47"/>
      <c r="AY1822" s="47"/>
      <c r="AZ1822" s="47"/>
      <c r="BA1822" s="47"/>
      <c r="BB1822" s="47"/>
    </row>
    <row r="1823" spans="1:54" s="50" customFormat="1" x14ac:dyDescent="0.2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7"/>
      <c r="AB1823" s="47"/>
      <c r="AC1823" s="47"/>
      <c r="AD1823" s="47"/>
      <c r="AE1823" s="47"/>
      <c r="AF1823" s="47"/>
      <c r="AG1823" s="47"/>
      <c r="AH1823" s="47"/>
      <c r="AI1823" s="47"/>
      <c r="AJ1823" s="47"/>
      <c r="AK1823" s="47"/>
      <c r="AL1823" s="47"/>
      <c r="AM1823" s="47"/>
      <c r="AN1823" s="47"/>
      <c r="AO1823" s="47"/>
      <c r="AP1823" s="47"/>
      <c r="AQ1823" s="47"/>
      <c r="AR1823" s="47"/>
      <c r="AS1823" s="47"/>
      <c r="AT1823" s="47"/>
      <c r="AU1823" s="47"/>
      <c r="AV1823" s="47"/>
      <c r="AW1823" s="47"/>
      <c r="AX1823" s="47"/>
      <c r="AY1823" s="47"/>
      <c r="AZ1823" s="47"/>
      <c r="BA1823" s="47"/>
      <c r="BB1823" s="47"/>
    </row>
    <row r="1824" spans="1:54" s="50" customFormat="1" x14ac:dyDescent="0.2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7"/>
      <c r="AB1824" s="47"/>
      <c r="AC1824" s="47"/>
      <c r="AD1824" s="47"/>
      <c r="AE1824" s="47"/>
      <c r="AF1824" s="47"/>
      <c r="AG1824" s="47"/>
      <c r="AH1824" s="47"/>
      <c r="AI1824" s="47"/>
      <c r="AJ1824" s="47"/>
      <c r="AK1824" s="47"/>
      <c r="AL1824" s="47"/>
      <c r="AM1824" s="47"/>
      <c r="AN1824" s="47"/>
      <c r="AO1824" s="47"/>
      <c r="AP1824" s="47"/>
      <c r="AQ1824" s="47"/>
      <c r="AR1824" s="47"/>
      <c r="AS1824" s="47"/>
      <c r="AT1824" s="47"/>
      <c r="AU1824" s="47"/>
      <c r="AV1824" s="47"/>
      <c r="AW1824" s="47"/>
      <c r="AX1824" s="47"/>
      <c r="AY1824" s="47"/>
      <c r="AZ1824" s="47"/>
      <c r="BA1824" s="47"/>
      <c r="BB1824" s="47"/>
    </row>
    <row r="1825" spans="1:54" s="50" customFormat="1" x14ac:dyDescent="0.2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7"/>
      <c r="AB1825" s="47"/>
      <c r="AC1825" s="47"/>
      <c r="AD1825" s="47"/>
      <c r="AE1825" s="47"/>
      <c r="AF1825" s="47"/>
      <c r="AG1825" s="47"/>
      <c r="AH1825" s="47"/>
      <c r="AI1825" s="47"/>
      <c r="AJ1825" s="47"/>
      <c r="AK1825" s="47"/>
      <c r="AL1825" s="47"/>
      <c r="AM1825" s="47"/>
      <c r="AN1825" s="47"/>
      <c r="AO1825" s="47"/>
      <c r="AP1825" s="47"/>
      <c r="AQ1825" s="47"/>
      <c r="AR1825" s="47"/>
      <c r="AS1825" s="47"/>
      <c r="AT1825" s="47"/>
      <c r="AU1825" s="47"/>
      <c r="AV1825" s="47"/>
      <c r="AW1825" s="47"/>
      <c r="AX1825" s="47"/>
      <c r="AY1825" s="47"/>
      <c r="AZ1825" s="47"/>
      <c r="BA1825" s="47"/>
      <c r="BB1825" s="47"/>
    </row>
    <row r="1826" spans="1:54" s="50" customFormat="1" x14ac:dyDescent="0.2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7"/>
      <c r="AB1826" s="47"/>
      <c r="AC1826" s="47"/>
      <c r="AD1826" s="47"/>
      <c r="AE1826" s="47"/>
      <c r="AF1826" s="47"/>
      <c r="AG1826" s="47"/>
      <c r="AH1826" s="47"/>
      <c r="AI1826" s="47"/>
      <c r="AJ1826" s="47"/>
      <c r="AK1826" s="47"/>
      <c r="AL1826" s="47"/>
      <c r="AM1826" s="47"/>
      <c r="AN1826" s="47"/>
      <c r="AO1826" s="47"/>
      <c r="AP1826" s="47"/>
      <c r="AQ1826" s="47"/>
      <c r="AR1826" s="47"/>
      <c r="AS1826" s="47"/>
      <c r="AT1826" s="47"/>
      <c r="AU1826" s="47"/>
      <c r="AV1826" s="47"/>
      <c r="AW1826" s="47"/>
      <c r="AX1826" s="47"/>
      <c r="AY1826" s="47"/>
      <c r="AZ1826" s="47"/>
      <c r="BA1826" s="47"/>
      <c r="BB1826" s="47"/>
    </row>
    <row r="1827" spans="1:54" s="50" customFormat="1" x14ac:dyDescent="0.2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47"/>
      <c r="AW1827" s="47"/>
      <c r="AX1827" s="47"/>
      <c r="AY1827" s="47"/>
      <c r="AZ1827" s="47"/>
      <c r="BA1827" s="47"/>
      <c r="BB1827" s="47"/>
    </row>
    <row r="1828" spans="1:54" s="50" customFormat="1" x14ac:dyDescent="0.2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7"/>
      <c r="AB1828" s="47"/>
      <c r="AC1828" s="47"/>
      <c r="AD1828" s="47"/>
      <c r="AE1828" s="47"/>
      <c r="AF1828" s="47"/>
      <c r="AG1828" s="47"/>
      <c r="AH1828" s="47"/>
      <c r="AI1828" s="47"/>
      <c r="AJ1828" s="47"/>
      <c r="AK1828" s="47"/>
      <c r="AL1828" s="47"/>
      <c r="AM1828" s="47"/>
      <c r="AN1828" s="47"/>
      <c r="AO1828" s="47"/>
      <c r="AP1828" s="47"/>
      <c r="AQ1828" s="47"/>
      <c r="AR1828" s="47"/>
      <c r="AS1828" s="47"/>
      <c r="AT1828" s="47"/>
      <c r="AU1828" s="47"/>
      <c r="AV1828" s="47"/>
      <c r="AW1828" s="47"/>
      <c r="AX1828" s="47"/>
      <c r="AY1828" s="47"/>
      <c r="AZ1828" s="47"/>
      <c r="BA1828" s="47"/>
      <c r="BB1828" s="47"/>
    </row>
    <row r="1829" spans="1:54" s="50" customFormat="1" x14ac:dyDescent="0.2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7"/>
      <c r="AB1829" s="47"/>
      <c r="AC1829" s="47"/>
      <c r="AD1829" s="47"/>
      <c r="AE1829" s="47"/>
      <c r="AF1829" s="47"/>
      <c r="AG1829" s="47"/>
      <c r="AH1829" s="47"/>
      <c r="AI1829" s="47"/>
      <c r="AJ1829" s="47"/>
      <c r="AK1829" s="47"/>
      <c r="AL1829" s="47"/>
      <c r="AM1829" s="47"/>
      <c r="AN1829" s="47"/>
      <c r="AO1829" s="47"/>
      <c r="AP1829" s="47"/>
      <c r="AQ1829" s="47"/>
      <c r="AR1829" s="47"/>
      <c r="AS1829" s="47"/>
      <c r="AT1829" s="47"/>
      <c r="AU1829" s="47"/>
      <c r="AV1829" s="47"/>
      <c r="AW1829" s="47"/>
      <c r="AX1829" s="47"/>
      <c r="AY1829" s="47"/>
      <c r="AZ1829" s="47"/>
      <c r="BA1829" s="47"/>
      <c r="BB1829" s="47"/>
    </row>
    <row r="1830" spans="1:54" s="50" customFormat="1" x14ac:dyDescent="0.2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7"/>
      <c r="AB1830" s="47"/>
      <c r="AC1830" s="47"/>
      <c r="AD1830" s="47"/>
      <c r="AE1830" s="47"/>
      <c r="AF1830" s="47"/>
      <c r="AG1830" s="47"/>
      <c r="AH1830" s="47"/>
      <c r="AI1830" s="47"/>
      <c r="AJ1830" s="47"/>
      <c r="AK1830" s="47"/>
      <c r="AL1830" s="47"/>
      <c r="AM1830" s="47"/>
      <c r="AN1830" s="47"/>
      <c r="AO1830" s="47"/>
      <c r="AP1830" s="47"/>
      <c r="AQ1830" s="47"/>
      <c r="AR1830" s="47"/>
      <c r="AS1830" s="47"/>
      <c r="AT1830" s="47"/>
      <c r="AU1830" s="47"/>
      <c r="AV1830" s="47"/>
      <c r="AW1830" s="47"/>
      <c r="AX1830" s="47"/>
      <c r="AY1830" s="47"/>
      <c r="AZ1830" s="47"/>
      <c r="BA1830" s="47"/>
      <c r="BB1830" s="47"/>
    </row>
    <row r="1831" spans="1:54" s="50" customFormat="1" x14ac:dyDescent="0.2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7"/>
      <c r="AB1831" s="47"/>
      <c r="AC1831" s="47"/>
      <c r="AD1831" s="47"/>
      <c r="AE1831" s="47"/>
      <c r="AF1831" s="47"/>
      <c r="AG1831" s="47"/>
      <c r="AH1831" s="47"/>
      <c r="AI1831" s="47"/>
      <c r="AJ1831" s="47"/>
      <c r="AK1831" s="47"/>
      <c r="AL1831" s="47"/>
      <c r="AM1831" s="47"/>
      <c r="AN1831" s="47"/>
      <c r="AO1831" s="47"/>
      <c r="AP1831" s="47"/>
      <c r="AQ1831" s="47"/>
      <c r="AR1831" s="47"/>
      <c r="AS1831" s="47"/>
      <c r="AT1831" s="47"/>
      <c r="AU1831" s="47"/>
      <c r="AV1831" s="47"/>
      <c r="AW1831" s="47"/>
      <c r="AX1831" s="47"/>
      <c r="AY1831" s="47"/>
      <c r="AZ1831" s="47"/>
      <c r="BA1831" s="47"/>
      <c r="BB1831" s="47"/>
    </row>
    <row r="1832" spans="1:54" s="50" customFormat="1" x14ac:dyDescent="0.2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7"/>
      <c r="AB1832" s="47"/>
      <c r="AC1832" s="47"/>
      <c r="AD1832" s="47"/>
      <c r="AE1832" s="47"/>
      <c r="AF1832" s="47"/>
      <c r="AG1832" s="47"/>
      <c r="AH1832" s="47"/>
      <c r="AI1832" s="47"/>
      <c r="AJ1832" s="47"/>
      <c r="AK1832" s="47"/>
      <c r="AL1832" s="47"/>
      <c r="AM1832" s="47"/>
      <c r="AN1832" s="47"/>
      <c r="AO1832" s="47"/>
      <c r="AP1832" s="47"/>
      <c r="AQ1832" s="47"/>
      <c r="AR1832" s="47"/>
      <c r="AS1832" s="47"/>
      <c r="AT1832" s="47"/>
      <c r="AU1832" s="47"/>
      <c r="AV1832" s="47"/>
      <c r="AW1832" s="47"/>
      <c r="AX1832" s="47"/>
      <c r="AY1832" s="47"/>
      <c r="AZ1832" s="47"/>
      <c r="BA1832" s="47"/>
      <c r="BB1832" s="47"/>
    </row>
    <row r="1833" spans="1:54" x14ac:dyDescent="0.2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  <c r="AT1833" s="46"/>
      <c r="AU1833" s="46"/>
      <c r="AV1833" s="46"/>
      <c r="AW1833" s="46"/>
      <c r="AX1833" s="46"/>
      <c r="AY1833" s="46"/>
      <c r="AZ1833" s="46"/>
      <c r="BA1833" s="46"/>
      <c r="BB1833" s="46"/>
    </row>
  </sheetData>
  <sheetProtection password="872C" sheet="1" objects="1" scenarios="1" selectLockedCells="1"/>
  <mergeCells count="11">
    <mergeCell ref="L23:O23"/>
    <mergeCell ref="A57:I57"/>
    <mergeCell ref="A1:I2"/>
    <mergeCell ref="K1:O1"/>
    <mergeCell ref="K2:O2"/>
    <mergeCell ref="A3:C3"/>
    <mergeCell ref="D3:I3"/>
    <mergeCell ref="A4:I4"/>
    <mergeCell ref="L4:O4"/>
    <mergeCell ref="A6:I6"/>
    <mergeCell ref="L29:O29"/>
  </mergeCells>
  <conditionalFormatting sqref="F7:I56">
    <cfRule type="cellIs" dxfId="1" priority="4" operator="equal">
      <formula>0</formula>
    </cfRule>
  </conditionalFormatting>
  <conditionalFormatting sqref="F52:H56">
    <cfRule type="cellIs" dxfId="0" priority="3" operator="equal">
      <formula>0</formula>
    </cfRule>
  </conditionalFormatting>
  <pageMargins left="0.56000000000000005" right="0.24" top="0.43" bottom="0.37" header="0.37" footer="0.3"/>
  <pageSetup paperSize="9" scale="82" orientation="portrait" verticalDpi="0" r:id="rId1"/>
  <colBreaks count="1" manualBreakCount="1">
    <brk id="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5" sqref="C5"/>
    </sheetView>
  </sheetViews>
  <sheetFormatPr defaultRowHeight="15" x14ac:dyDescent="0.25"/>
  <cols>
    <col min="1" max="1" width="10.85546875" customWidth="1"/>
    <col min="2" max="5" width="20.42578125" customWidth="1"/>
    <col min="6" max="6" width="36.140625" customWidth="1"/>
    <col min="8" max="8" width="15.42578125" customWidth="1"/>
  </cols>
  <sheetData>
    <row r="1" spans="1:8" ht="20.25" customHeight="1" x14ac:dyDescent="0.25">
      <c r="A1" s="61"/>
      <c r="B1" s="61"/>
      <c r="C1" s="61"/>
      <c r="D1" s="61"/>
      <c r="E1" s="61"/>
      <c r="F1" s="61"/>
    </row>
    <row r="2" spans="1:8" ht="20.25" customHeight="1" x14ac:dyDescent="0.25">
      <c r="A2" s="61" t="s">
        <v>87</v>
      </c>
      <c r="B2" s="61" t="s">
        <v>88</v>
      </c>
      <c r="C2" s="61"/>
      <c r="D2" s="61" t="s">
        <v>89</v>
      </c>
      <c r="E2" s="61" t="s">
        <v>90</v>
      </c>
      <c r="F2" s="61" t="s">
        <v>91</v>
      </c>
    </row>
    <row r="3" spans="1:8" ht="20.25" customHeight="1" x14ac:dyDescent="0.25">
      <c r="A3" s="61"/>
      <c r="B3" s="61" t="s">
        <v>92</v>
      </c>
      <c r="C3" s="61"/>
      <c r="D3" s="62">
        <v>29626</v>
      </c>
      <c r="E3" s="62">
        <f ca="1">NOW()</f>
        <v>42072.494574305558</v>
      </c>
      <c r="F3" s="63" t="str">
        <f ca="1">"Age is "&amp;DATEDIF(D3,E3,"y") &amp; " years " &amp; DATEDIF(D3,E3,"ym") &amp; " months and  " &amp; DATEDIF(D3,E3,"md") &amp; "  days "</f>
        <v xml:space="preserve">Age is 34 years 1 months and  0  days </v>
      </c>
    </row>
    <row r="4" spans="1:8" ht="20.25" customHeight="1" x14ac:dyDescent="0.25">
      <c r="A4" s="61"/>
      <c r="B4" s="61"/>
      <c r="C4" s="61"/>
      <c r="D4" s="62"/>
      <c r="E4" s="62">
        <f t="shared" ref="E4:E12" ca="1" si="0">NOW()</f>
        <v>42072.494574305558</v>
      </c>
      <c r="F4" s="63" t="str">
        <f t="shared" ref="F4:F19" ca="1" si="1">"Age is "&amp;DATEDIF(D4,E4,"y") &amp; " years " &amp; DATEDIF(D4,E4,"ym") &amp; " months and  " &amp; DATEDIF(D4,E4,"md") &amp; "  days "</f>
        <v xml:space="preserve">Age is 115 years 2 months and  9  days </v>
      </c>
    </row>
    <row r="5" spans="1:8" ht="20.25" customHeight="1" x14ac:dyDescent="0.25">
      <c r="A5" s="61"/>
      <c r="B5" s="61"/>
      <c r="C5" s="61"/>
      <c r="D5" s="62"/>
      <c r="E5" s="62">
        <f t="shared" ca="1" si="0"/>
        <v>42072.494574305558</v>
      </c>
      <c r="F5" s="63" t="str">
        <f t="shared" ca="1" si="1"/>
        <v xml:space="preserve">Age is 115 years 2 months and  9  days </v>
      </c>
    </row>
    <row r="6" spans="1:8" ht="20.25" customHeight="1" x14ac:dyDescent="0.25">
      <c r="A6" s="61"/>
      <c r="B6" s="61" t="s">
        <v>93</v>
      </c>
      <c r="C6" s="61" t="s">
        <v>94</v>
      </c>
      <c r="D6" s="62">
        <v>41164</v>
      </c>
      <c r="E6" s="62">
        <f t="shared" ca="1" si="0"/>
        <v>42072.494574305558</v>
      </c>
      <c r="F6" s="63" t="str">
        <f t="shared" ca="1" si="1"/>
        <v xml:space="preserve">Age is 2 years 5 months and  25  days </v>
      </c>
    </row>
    <row r="7" spans="1:8" ht="20.25" customHeight="1" x14ac:dyDescent="0.25">
      <c r="A7" s="61"/>
      <c r="B7" s="64">
        <v>29626</v>
      </c>
      <c r="C7" s="61" t="s">
        <v>95</v>
      </c>
      <c r="D7" s="62">
        <v>40238</v>
      </c>
      <c r="E7" s="62">
        <f t="shared" ca="1" si="0"/>
        <v>42072.494574305558</v>
      </c>
      <c r="F7" s="63" t="str">
        <f t="shared" ca="1" si="1"/>
        <v xml:space="preserve">Age is 5 years 0 months and  8  days </v>
      </c>
    </row>
    <row r="8" spans="1:8" ht="20.25" customHeight="1" x14ac:dyDescent="0.25">
      <c r="A8" s="61"/>
      <c r="B8" s="61" t="s">
        <v>96</v>
      </c>
      <c r="C8" s="61" t="s">
        <v>97</v>
      </c>
      <c r="D8" s="62">
        <v>0</v>
      </c>
      <c r="E8" s="62">
        <f t="shared" ca="1" si="0"/>
        <v>42072.494574305558</v>
      </c>
      <c r="F8" s="63" t="str">
        <f t="shared" ca="1" si="1"/>
        <v xml:space="preserve">Age is 115 years 2 months and  9  days </v>
      </c>
    </row>
    <row r="9" spans="1:8" ht="20.25" customHeight="1" x14ac:dyDescent="0.25">
      <c r="A9" s="61"/>
      <c r="B9" s="64">
        <v>39066</v>
      </c>
      <c r="C9" s="64">
        <v>39073</v>
      </c>
      <c r="D9" s="62">
        <v>37335</v>
      </c>
      <c r="E9" s="62">
        <f t="shared" ca="1" si="0"/>
        <v>42072.494574305558</v>
      </c>
      <c r="F9" s="63" t="str">
        <f t="shared" ca="1" si="1"/>
        <v xml:space="preserve">Age is 12 years 11 months and  17  days </v>
      </c>
      <c r="H9">
        <f ca="1">DATEDIF(D9,E9,"y" )</f>
        <v>12</v>
      </c>
    </row>
    <row r="10" spans="1:8" ht="20.25" customHeight="1" x14ac:dyDescent="0.25">
      <c r="A10" s="61"/>
      <c r="B10" s="61"/>
      <c r="C10" s="61"/>
      <c r="D10" s="62"/>
      <c r="E10" s="62">
        <f t="shared" ca="1" si="0"/>
        <v>42072.494574305558</v>
      </c>
      <c r="F10" s="63" t="str">
        <f t="shared" ca="1" si="1"/>
        <v xml:space="preserve">Age is 115 years 2 months and  9  days </v>
      </c>
    </row>
    <row r="11" spans="1:8" ht="20.25" customHeight="1" x14ac:dyDescent="0.25">
      <c r="A11" s="61"/>
      <c r="B11" s="61"/>
      <c r="C11" s="61"/>
      <c r="D11" s="62"/>
      <c r="E11" s="62">
        <f t="shared" ca="1" si="0"/>
        <v>42072.494574305558</v>
      </c>
      <c r="F11" s="63" t="str">
        <f t="shared" ca="1" si="1"/>
        <v xml:space="preserve">Age is 115 years 2 months and  9  days </v>
      </c>
    </row>
    <row r="12" spans="1:8" ht="20.25" customHeight="1" x14ac:dyDescent="0.25">
      <c r="A12" s="61"/>
      <c r="B12" s="61"/>
      <c r="C12" s="61"/>
      <c r="D12" s="62"/>
      <c r="E12" s="62">
        <f t="shared" ca="1" si="0"/>
        <v>42072.494574305558</v>
      </c>
      <c r="F12" s="63" t="str">
        <f t="shared" ca="1" si="1"/>
        <v xml:space="preserve">Age is 115 years 2 months and  9  days </v>
      </c>
    </row>
    <row r="13" spans="1:8" ht="20.25" customHeight="1" x14ac:dyDescent="0.25">
      <c r="A13" s="61"/>
      <c r="B13" s="65" t="s">
        <v>94</v>
      </c>
      <c r="C13" s="66" t="s">
        <v>95</v>
      </c>
      <c r="D13" s="62"/>
      <c r="E13" s="62"/>
      <c r="F13" s="63" t="str">
        <f t="shared" si="1"/>
        <v xml:space="preserve">Age is 0 years 0 months and  0  days </v>
      </c>
    </row>
    <row r="14" spans="1:8" ht="20.25" customHeight="1" x14ac:dyDescent="0.25">
      <c r="A14" s="61"/>
      <c r="B14" s="61"/>
      <c r="C14" s="61"/>
      <c r="D14" s="62"/>
      <c r="E14" s="62"/>
      <c r="F14" s="63" t="str">
        <f t="shared" si="1"/>
        <v xml:space="preserve">Age is 0 years 0 months and  0  days </v>
      </c>
    </row>
    <row r="15" spans="1:8" ht="20.25" customHeight="1" x14ac:dyDescent="0.25">
      <c r="A15" s="61"/>
      <c r="B15" s="61"/>
      <c r="C15" s="61"/>
      <c r="D15" s="62"/>
      <c r="E15" s="62"/>
      <c r="F15" s="63" t="str">
        <f t="shared" si="1"/>
        <v xml:space="preserve">Age is 0 years 0 months and  0  days </v>
      </c>
    </row>
    <row r="16" spans="1:8" ht="20.25" customHeight="1" x14ac:dyDescent="0.25">
      <c r="A16" s="61"/>
      <c r="B16" s="61"/>
      <c r="C16" s="61"/>
      <c r="D16" s="62"/>
      <c r="E16" s="62"/>
      <c r="F16" s="63" t="str">
        <f t="shared" si="1"/>
        <v xml:space="preserve">Age is 0 years 0 months and  0  days </v>
      </c>
    </row>
    <row r="17" spans="1:6" ht="20.25" customHeight="1" x14ac:dyDescent="0.25">
      <c r="A17" s="61"/>
      <c r="B17" s="61"/>
      <c r="C17" s="61"/>
      <c r="D17" s="62"/>
      <c r="E17" s="62"/>
      <c r="F17" s="63" t="str">
        <f t="shared" si="1"/>
        <v xml:space="preserve">Age is 0 years 0 months and  0  days </v>
      </c>
    </row>
    <row r="18" spans="1:6" ht="20.25" customHeight="1" x14ac:dyDescent="0.25">
      <c r="A18" s="61"/>
      <c r="B18" s="61"/>
      <c r="C18" s="61"/>
      <c r="D18" s="62"/>
      <c r="E18" s="62"/>
      <c r="F18" s="63" t="str">
        <f t="shared" si="1"/>
        <v xml:space="preserve">Age is 0 years 0 months and  0  days </v>
      </c>
    </row>
    <row r="19" spans="1:6" ht="20.25" customHeight="1" x14ac:dyDescent="0.25">
      <c r="A19" s="61"/>
      <c r="B19" s="61"/>
      <c r="C19" s="61"/>
      <c r="D19" s="62"/>
      <c r="E19" s="62"/>
      <c r="F19" s="63" t="str">
        <f t="shared" si="1"/>
        <v xml:space="preserve">Age is 0 years 0 months and  0  days </v>
      </c>
    </row>
    <row r="20" spans="1:6" x14ac:dyDescent="0.25">
      <c r="A20" s="61"/>
      <c r="B20" s="61"/>
      <c r="C20" s="61"/>
      <c r="D20" s="61"/>
      <c r="E20" s="61"/>
      <c r="F20" s="63"/>
    </row>
  </sheetData>
  <dataValidations count="2">
    <dataValidation type="list" allowBlank="1" showInputMessage="1" showErrorMessage="1" sqref="B13">
      <formula1>$B$6:$D$6</formula1>
    </dataValidation>
    <dataValidation type="list" allowBlank="1" showInputMessage="1" showErrorMessage="1" sqref="C13">
      <formula1>INDIRECT($B$13,$B$7:$D$9)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BIRTHDAYS OF STAFF </vt:lpstr>
      <vt:lpstr>DATE OF JOINING  OF STAFF  </vt:lpstr>
      <vt:lpstr>CALCULATE UR AGE </vt:lpstr>
      <vt:lpstr>AGE GROUP - GIRLS</vt:lpstr>
      <vt:lpstr>AGE GROUP - BOYS </vt:lpstr>
      <vt:lpstr>TEXT AGE</vt:lpstr>
      <vt:lpstr>_15_Dec_06</vt:lpstr>
      <vt:lpstr>_22_Dec_06</vt:lpstr>
      <vt:lpstr>_28_Mar_2013</vt:lpstr>
      <vt:lpstr>aman</vt:lpstr>
      <vt:lpstr>Gurpreet</vt:lpstr>
      <vt:lpstr>prabh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 come</dc:creator>
  <cp:lastModifiedBy>user1</cp:lastModifiedBy>
  <cp:lastPrinted>2013-03-04T06:28:31Z</cp:lastPrinted>
  <dcterms:created xsi:type="dcterms:W3CDTF">2012-10-28T02:24:02Z</dcterms:created>
  <dcterms:modified xsi:type="dcterms:W3CDTF">2015-03-09T06:22:38Z</dcterms:modified>
</cp:coreProperties>
</file>